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116"/>
  <workbookPr codeName="ThisWorkbook" filterPrivacy="0" publishItems="0"/>
  <bookViews>
    <workbookView xWindow="0" yWindow="0" windowWidth="20085" windowHeight="6540" tabRatio="500" activeTab="1"/>
  </bookViews>
  <sheets>
    <sheet name="운영만족도(학생,학부모,교사)" sheetId="1" r:id="rId1"/>
    <sheet name="강사만족도(학생)" sheetId="2" r:id="rId2"/>
    <sheet name="Sheet2" sheetId="3" r:id="rId3"/>
  </sheets>
  <definedNames/>
  <calcPr calcId="145621"/>
</workbook>
</file>

<file path=xl/sharedStrings.xml><?xml version="1.0" encoding="utf-8"?>
<sst xmlns="http://schemas.openxmlformats.org/spreadsheetml/2006/main" count="202" uniqueCount="70">
  <si>
    <t>4. 방과후학교 프로그램 운영 및 활동을 적극적으로 홍보하고 안내하였습니까?</t>
  </si>
  <si>
    <t>8. 앞으로 이 프로그램에 계속 참여하거나 다른 친구에게 추천하겠습니까?</t>
  </si>
  <si>
    <t>6. 방과후학교 프로그램 운영을 위한 여건(특별실 등)이 잘 조성되었습니까?</t>
  </si>
  <si>
    <t>7. 프로그램이나의 장점을 키우고, 실력을 높이는 데에 도움이 되었습니까?</t>
  </si>
  <si>
    <t>영어</t>
  </si>
  <si>
    <t>보통</t>
  </si>
  <si>
    <t>미술</t>
  </si>
  <si>
    <t>학생</t>
  </si>
  <si>
    <t>설문자</t>
  </si>
  <si>
    <t>총 계</t>
  </si>
  <si>
    <t>불만</t>
  </si>
  <si>
    <t>학부모</t>
  </si>
  <si>
    <t>만족</t>
  </si>
  <si>
    <t>교사</t>
  </si>
  <si>
    <t>컴퓨터</t>
  </si>
  <si>
    <t>건축에 실력을 키우고 건축을 더 멋있는 걸 봤으면 좋겠다. 
힘들지만 재미있습니다. 
힘든데 좋아요. 
더 재미있는 활동을 했으면 좋겠다. 
클레이&amp;쿠키는 재미있다. 
클레이&amp;쿠키가 너무 재미있고 선생님이 착하시다. 
학교 시간이 끝나면 바로 독서논술을 했으면 좋겠다. 
수업이 너무 재미있다. 
재미있고 상상력이 좋아요. 
앞으로는 재미있는 활동을 많이 하고 더 멋진 작품을 만들 수 있게 멋진 작품을 많이 만들어와 주셨으면 좋겠다.</t>
  </si>
  <si>
    <t>5. 프로그램별 수강 인원, 수준별 반 편성(특기적성 프로그램) 등 에 대하여 만족하십니까?</t>
  </si>
  <si>
    <t>6. 프로그램별 수강 인원, 수준별 반 편성(특기적성 프로그램) 등에 대하여 만족합니까?</t>
  </si>
  <si>
    <t>만족도 평균 합산(%)</t>
  </si>
  <si>
    <t>2019 방과후학교 연간 운영 만족도 조사(학생·학부모·교사) 통계</t>
  </si>
  <si>
    <t>7. 방과후학교가 자녀의 특기 계발과 실력 향상에 도움이 되었습니까?</t>
  </si>
  <si>
    <t>6. 프로그램에 적극 참여할 수 있도록 관심을 가지고 지도하였습니까?</t>
  </si>
  <si>
    <t>5. 강사 선생님께서 프로그램 내용을 이해하기 쉽게 설명하였습니까?</t>
  </si>
  <si>
    <t>4. 프로그램의 내용과 분량은 학습이나 활동하기에 적절하였습니까?</t>
  </si>
  <si>
    <t>문항별 
만족도(%)</t>
  </si>
  <si>
    <t>기타의견
(교사)</t>
  </si>
  <si>
    <t>문항별 만족도
(%)</t>
  </si>
  <si>
    <t>응답(명) 학생용</t>
  </si>
  <si>
    <t>기타의견
(학부모)</t>
  </si>
  <si>
    <t>기타의견
(학생)</t>
  </si>
  <si>
    <t>수업시간 끝나고 바로 방과후학교 수업이라 수업 연장되어 아이가 집중할 수 있어 좋다. 
궁금한 사항과 방향 등 물어볼 일이 생길 때, 방과후 선생님과 소통이 가능해서 감사합니다. 결과물이 아닌 과정에 조금 더 신경써 주셨으면 좋겠습니다. 
학년에 맞는 수업 설명이 필요해 보입니다. 
축구교실, 수영교실 등 프로그램이 있었으면 좋겠습니다. 
수업 스케줄만 최대한 정해진 대로 운영해 주셨으면 좋습니다. 간혹 이틀 수업을 하루에 하는 경우, 아이들에게 장시간 수업이 효율이 좋은지 의문입니다. 
좀 다양하고 새로운 프로그램이 신설됐으면 좋겠습니다.
좀더 다양한 활동을 경험할 수 있었으면 좋겠습니다. 첫째 때부터 거의 비슷한 프로그램이라 좀 그렇네요. 아이들이 좀더 여러 활동을 경험하고 배울 수 있으면 좋겠습니다.
특기 계발에 도움이 되지 못한 것은 자녀의 특성적 영향이 더 큽니다. 재미있어하고 즐겁게 지내니 만족합니다.</t>
  </si>
  <si>
    <t>프로그램명</t>
  </si>
  <si>
    <t>매우
만족</t>
  </si>
  <si>
    <t>아동요리</t>
  </si>
  <si>
    <t>응답합계</t>
  </si>
  <si>
    <t>항공과학</t>
  </si>
  <si>
    <t>매우불만</t>
  </si>
  <si>
    <t>독서논술</t>
  </si>
  <si>
    <t>배드민턴</t>
  </si>
  <si>
    <t>방송댄스</t>
  </si>
  <si>
    <t>주산암산</t>
  </si>
  <si>
    <t>매우만족</t>
  </si>
  <si>
    <t xml:space="preserve">응답(명)  </t>
  </si>
  <si>
    <t>설문문항</t>
  </si>
  <si>
    <t>건축교실</t>
  </si>
  <si>
    <t>창의로봇</t>
  </si>
  <si>
    <t>매우
불만</t>
  </si>
  <si>
    <t>클레이&amp;
쿠키</t>
  </si>
  <si>
    <t>2. 방과후학교 주당 프로그램 운영 시간에 대하여 만족합니까?</t>
  </si>
  <si>
    <t>2. 방과후학교 주당 프로그램 운영 시간에 대하여 만족하십니까?</t>
  </si>
  <si>
    <t>8. 학생들의 특기 계발과 실력 향상에 도움이 되었습니까?</t>
  </si>
  <si>
    <t>3. 프로그램을 운영하기 위한 수업 준비는 잘 되었습니까?</t>
  </si>
  <si>
    <t>2. 사용된 교재 및 재료는 학습 활동에 도움이 되었습니까?</t>
  </si>
  <si>
    <t>4. 방과후학교 프로그램 구성에 대하여 만족합니까?</t>
  </si>
  <si>
    <t>7. 방과후학교가 사교육비를 줄이는데 도움이 되었습니까?</t>
  </si>
  <si>
    <t>2. 방과후학교 프로그램이 일관성 있게 운영되었습니까?</t>
  </si>
  <si>
    <t>3. 학부모와 학생의 요구를 반영하여 운영하였습니까?</t>
  </si>
  <si>
    <t>1. 프로그램이 시작하고 끝나는 시간을 잘 지켰습니까?</t>
  </si>
  <si>
    <t>8. 방과후학교가 사교육비를 줄이는데 도움이 되었습니까?</t>
  </si>
  <si>
    <t>7. 방과후학교가 사교육을 줄이는데 도움이 되었습니까?</t>
  </si>
  <si>
    <t>5. 강사의 프로그램 운영 기술 및 자질에 만족하십니까?</t>
  </si>
  <si>
    <t>6. 방과후학교 프로그램 운영 환경에 대해 만족하십니까?</t>
  </si>
  <si>
    <t>2019 방과후학교 프로그램 및 강사 만족도 조사 통계</t>
  </si>
  <si>
    <t>생활과학교실</t>
  </si>
  <si>
    <t>1. 본교의 방과후학교 운영 전반에 만족합니까?</t>
  </si>
  <si>
    <t>3. 방과후학교 강사진에 대하여 만족합니까?</t>
  </si>
  <si>
    <t>1. 방과후학교 운영 전반에 대하여 만족합니까?</t>
  </si>
  <si>
    <t>4. 방과후학교 수강료에 대하여 만족하십니까?</t>
  </si>
  <si>
    <t>5. 방과후학교 수강료는 적정하다고 생각합니까?</t>
  </si>
  <si>
    <t>1.방과후학교 운영 전반에 대하여 만족하십니까?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</si>
</sst>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.0_ "/>
    <numFmt numFmtId="165" formatCode="0_ 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함초롬바탕"/>
      <family val="2"/>
    </font>
    <font>
      <b/>
      <sz val="11"/>
      <color rgb="FF000000"/>
      <name val="돋움"/>
      <family val="2"/>
    </font>
    <font>
      <sz val="11"/>
      <color rgb="FF000000"/>
      <name val="HCI Poppy"/>
      <family val="2"/>
    </font>
    <font>
      <sz val="9"/>
      <color rgb="FF000000"/>
      <name val="새굴림"/>
      <family val="2"/>
    </font>
    <font>
      <b/>
      <sz val="15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AEDD2"/>
        <bgColor indexed="64"/>
      </patternFill>
    </fill>
    <fill>
      <patternFill patternType="solid">
        <fgColor rgb="FFF4DDED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 applyNumberFormat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5" fontId="0" fillId="0" borderId="0" xfId="0" applyNumberFormat="1" applyFont="1" applyFill="1" applyBorder="1" applyAlignment="1" applyProtection="1">
      <alignment vertical="center"/>
      <protection/>
    </xf>
    <xf numFmtId="164" fontId="3" fillId="3" borderId="5" xfId="0" applyNumberFormat="1" applyFont="1" applyFill="1" applyBorder="1" applyAlignment="1" applyProtection="1">
      <alignment horizontal="center" vertical="center"/>
      <protection/>
    </xf>
    <xf numFmtId="164" fontId="3" fillId="2" borderId="6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>
      <alignment vertical="center"/>
    </xf>
    <xf numFmtId="0" fontId="0" fillId="0" borderId="11" xfId="0" applyNumberFormat="1" applyFont="1" applyFill="1" applyBorder="1" applyAlignment="1" applyProtection="1">
      <alignment vertical="center" shrinkToFit="1"/>
      <protection/>
    </xf>
    <xf numFmtId="0" fontId="0" fillId="0" borderId="12" xfId="0" applyNumberForma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164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164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5" fillId="0" borderId="31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vertical="center"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5" fillId="0" borderId="6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35"/>
  <sheetViews>
    <sheetView zoomScaleSheetLayoutView="75" workbookViewId="0" topLeftCell="A1">
      <selection activeCell="A1" sqref="A1:I1"/>
    </sheetView>
  </sheetViews>
  <sheetFormatPr defaultColWidth="8.88671875" defaultRowHeight="13.5"/>
  <cols>
    <col min="2" max="2" width="57.77734375" style="0" customWidth="1"/>
    <col min="3" max="3" width="9.6640625" style="0" customWidth="1"/>
    <col min="4" max="8" width="11.6640625" style="0" bestFit="1" customWidth="1"/>
    <col min="9" max="9" width="7.99609375" style="0" customWidth="1"/>
    <col min="10" max="10" width="11.6640625" style="0" bestFit="1" customWidth="1"/>
  </cols>
  <sheetData>
    <row r="1" spans="1:9" ht="31.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</row>
    <row r="2" spans="1:9" ht="13.5">
      <c r="A2" s="53" t="s">
        <v>8</v>
      </c>
      <c r="B2" s="55" t="s">
        <v>43</v>
      </c>
      <c r="C2" s="57" t="s">
        <v>26</v>
      </c>
      <c r="D2" s="59" t="s">
        <v>42</v>
      </c>
      <c r="E2" s="60"/>
      <c r="F2" s="60"/>
      <c r="G2" s="60"/>
      <c r="H2" s="60"/>
      <c r="I2" s="51" t="s">
        <v>34</v>
      </c>
    </row>
    <row r="3" spans="1:9" ht="23.25" customHeight="1">
      <c r="A3" s="54"/>
      <c r="B3" s="56"/>
      <c r="C3" s="58"/>
      <c r="D3" s="16" t="s">
        <v>32</v>
      </c>
      <c r="E3" s="16" t="s">
        <v>12</v>
      </c>
      <c r="F3" s="16" t="s">
        <v>5</v>
      </c>
      <c r="G3" s="16" t="s">
        <v>10</v>
      </c>
      <c r="H3" s="16" t="s">
        <v>46</v>
      </c>
      <c r="I3" s="52"/>
    </row>
    <row r="4" spans="1:10" ht="27.75" customHeight="1">
      <c r="A4" s="40" t="s">
        <v>7</v>
      </c>
      <c r="B4" s="17" t="s">
        <v>66</v>
      </c>
      <c r="C4" s="4">
        <f>AVERAGE(D4+E4)/I4*100</f>
        <v>95.63636363636364</v>
      </c>
      <c r="D4" s="13">
        <v>225</v>
      </c>
      <c r="E4" s="14">
        <v>38</v>
      </c>
      <c r="F4" s="14">
        <v>12</v>
      </c>
      <c r="G4" s="15"/>
      <c r="H4" s="15"/>
      <c r="I4" s="6">
        <f aca="true" t="shared" si="0" ref="I4:I32">SUM(D4:H4)</f>
        <v>275</v>
      </c>
      <c r="J4" s="7"/>
    </row>
    <row r="5" spans="1:9" ht="27.75" customHeight="1">
      <c r="A5" s="41"/>
      <c r="B5" s="17" t="s">
        <v>48</v>
      </c>
      <c r="C5" s="4">
        <f aca="true" t="shared" si="1" ref="C5:C10">AVERAGE(D5+E5)/I5*100</f>
        <v>96</v>
      </c>
      <c r="D5" s="5">
        <v>223</v>
      </c>
      <c r="E5" s="2">
        <v>41</v>
      </c>
      <c r="F5" s="2">
        <v>11</v>
      </c>
      <c r="G5" s="2"/>
      <c r="H5" s="3"/>
      <c r="I5" s="6">
        <f t="shared" si="0"/>
        <v>275</v>
      </c>
    </row>
    <row r="6" spans="1:9" ht="27.75" customHeight="1">
      <c r="A6" s="41"/>
      <c r="B6" s="17" t="s">
        <v>65</v>
      </c>
      <c r="C6" s="4">
        <f t="shared" si="1"/>
        <v>95.63636363636364</v>
      </c>
      <c r="D6" s="5">
        <v>232</v>
      </c>
      <c r="E6" s="2">
        <v>31</v>
      </c>
      <c r="F6" s="2">
        <v>12</v>
      </c>
      <c r="G6" s="3"/>
      <c r="H6" s="3"/>
      <c r="I6" s="6">
        <f t="shared" si="0"/>
        <v>275</v>
      </c>
    </row>
    <row r="7" spans="1:9" ht="27.75" customHeight="1">
      <c r="A7" s="41"/>
      <c r="B7" s="17" t="s">
        <v>53</v>
      </c>
      <c r="C7" s="4">
        <f t="shared" si="1"/>
        <v>94.9090909090909</v>
      </c>
      <c r="D7" s="5">
        <v>221</v>
      </c>
      <c r="E7" s="2">
        <v>40</v>
      </c>
      <c r="F7" s="2">
        <v>14</v>
      </c>
      <c r="G7" s="2"/>
      <c r="H7" s="2"/>
      <c r="I7" s="6">
        <f t="shared" si="0"/>
        <v>275</v>
      </c>
    </row>
    <row r="8" spans="1:9" ht="27.75" customHeight="1">
      <c r="A8" s="41"/>
      <c r="B8" s="17" t="s">
        <v>68</v>
      </c>
      <c r="C8" s="4">
        <f t="shared" si="1"/>
        <v>91.27272727272727</v>
      </c>
      <c r="D8" s="5">
        <v>210</v>
      </c>
      <c r="E8" s="2">
        <v>41</v>
      </c>
      <c r="F8" s="2">
        <v>24</v>
      </c>
      <c r="G8" s="2"/>
      <c r="H8" s="2"/>
      <c r="I8" s="6">
        <f t="shared" si="0"/>
        <v>275</v>
      </c>
    </row>
    <row r="9" spans="1:9" ht="27.75" customHeight="1">
      <c r="A9" s="41"/>
      <c r="B9" s="18" t="s">
        <v>17</v>
      </c>
      <c r="C9" s="4">
        <f t="shared" si="1"/>
        <v>95.27272727272728</v>
      </c>
      <c r="D9" s="5">
        <v>221</v>
      </c>
      <c r="E9" s="2">
        <v>41</v>
      </c>
      <c r="F9" s="2">
        <v>13</v>
      </c>
      <c r="G9" s="2"/>
      <c r="H9" s="2"/>
      <c r="I9" s="6">
        <f t="shared" si="0"/>
        <v>275</v>
      </c>
    </row>
    <row r="10" spans="1:9" ht="27.75" customHeight="1">
      <c r="A10" s="41"/>
      <c r="B10" s="17" t="s">
        <v>59</v>
      </c>
      <c r="C10" s="4">
        <f t="shared" si="1"/>
        <v>92.72727272727272</v>
      </c>
      <c r="D10" s="5">
        <v>214</v>
      </c>
      <c r="E10" s="2">
        <v>41</v>
      </c>
      <c r="F10" s="2">
        <v>20</v>
      </c>
      <c r="G10" s="2"/>
      <c r="H10" s="2"/>
      <c r="I10" s="6">
        <f t="shared" si="0"/>
        <v>275</v>
      </c>
    </row>
    <row r="11" spans="1:9" ht="27.75" customHeight="1">
      <c r="A11" s="41"/>
      <c r="B11" s="12" t="s">
        <v>9</v>
      </c>
      <c r="C11" s="26"/>
      <c r="D11" s="26">
        <f>SUM(D3:D10)</f>
        <v>1546</v>
      </c>
      <c r="E11" s="26">
        <f>SUM(E3:E10)</f>
        <v>273</v>
      </c>
      <c r="F11" s="26">
        <f>SUM(F3:F10)</f>
        <v>106</v>
      </c>
      <c r="G11" s="26">
        <f>SUM(G3:G10)</f>
        <v>0</v>
      </c>
      <c r="H11" s="26">
        <f>SUM(H3:H10)</f>
        <v>0</v>
      </c>
      <c r="I11" s="27">
        <f t="shared" si="0"/>
        <v>1925</v>
      </c>
    </row>
    <row r="12" spans="1:9" ht="27.75" customHeight="1">
      <c r="A12" s="42"/>
      <c r="B12" s="20" t="s">
        <v>18</v>
      </c>
      <c r="C12" s="8">
        <f>D12+E12</f>
        <v>94.4935064935065</v>
      </c>
      <c r="D12" s="8">
        <f>AVERAGE(D11/I11*100)</f>
        <v>80.31168831168831</v>
      </c>
      <c r="E12" s="8">
        <f>AVERAGE(E11/I11*100)</f>
        <v>14.181818181818182</v>
      </c>
      <c r="F12" s="8">
        <f>AVERAGE(F11/I11*100)</f>
        <v>5.5064935064935066</v>
      </c>
      <c r="G12" s="8">
        <f>AVERAGE(G11/I11*100)</f>
        <v>0</v>
      </c>
      <c r="H12" s="8">
        <f>AVERAGE(H11/I11*100)</f>
        <v>0</v>
      </c>
      <c r="I12" s="34">
        <f t="shared" si="0"/>
        <v>100.00000000000001</v>
      </c>
    </row>
    <row r="13" spans="1:9" ht="27.75" customHeight="1">
      <c r="A13" s="40" t="s">
        <v>11</v>
      </c>
      <c r="B13" s="21" t="s">
        <v>69</v>
      </c>
      <c r="C13" s="9">
        <f aca="true" t="shared" si="2" ref="C13:C20">AVERAGE(D13+E13)/I13*100</f>
        <v>88.88888888888889</v>
      </c>
      <c r="D13" s="10">
        <v>50</v>
      </c>
      <c r="E13" s="10">
        <v>46</v>
      </c>
      <c r="F13" s="10">
        <v>12</v>
      </c>
      <c r="G13" s="10"/>
      <c r="H13" s="10"/>
      <c r="I13" s="11">
        <f t="shared" si="0"/>
        <v>108</v>
      </c>
    </row>
    <row r="14" spans="1:9" ht="27.75" customHeight="1">
      <c r="A14" s="41"/>
      <c r="B14" s="17" t="s">
        <v>49</v>
      </c>
      <c r="C14" s="4">
        <f t="shared" si="2"/>
        <v>87.96296296296296</v>
      </c>
      <c r="D14" s="1">
        <v>48</v>
      </c>
      <c r="E14" s="1">
        <v>47</v>
      </c>
      <c r="F14" s="1">
        <v>13</v>
      </c>
      <c r="G14" s="1"/>
      <c r="H14" s="1"/>
      <c r="I14" s="6">
        <f t="shared" si="0"/>
        <v>108</v>
      </c>
    </row>
    <row r="15" spans="1:9" ht="27.75" customHeight="1">
      <c r="A15" s="41"/>
      <c r="B15" s="17" t="s">
        <v>65</v>
      </c>
      <c r="C15" s="4">
        <f t="shared" si="2"/>
        <v>87.03703703703704</v>
      </c>
      <c r="D15" s="1">
        <v>50</v>
      </c>
      <c r="E15" s="1">
        <v>44</v>
      </c>
      <c r="F15" s="1">
        <v>14</v>
      </c>
      <c r="G15" s="1"/>
      <c r="H15" s="1"/>
      <c r="I15" s="6">
        <f t="shared" si="0"/>
        <v>108</v>
      </c>
    </row>
    <row r="16" spans="1:9" ht="27.75" customHeight="1">
      <c r="A16" s="41"/>
      <c r="B16" s="17" t="s">
        <v>67</v>
      </c>
      <c r="C16" s="4">
        <f t="shared" si="2"/>
        <v>75</v>
      </c>
      <c r="D16" s="1">
        <v>43</v>
      </c>
      <c r="E16" s="1">
        <v>38</v>
      </c>
      <c r="F16" s="1">
        <v>25</v>
      </c>
      <c r="G16" s="1">
        <v>2</v>
      </c>
      <c r="H16" s="1"/>
      <c r="I16" s="6">
        <f t="shared" si="0"/>
        <v>108</v>
      </c>
    </row>
    <row r="17" spans="1:9" ht="27.75" customHeight="1">
      <c r="A17" s="41"/>
      <c r="B17" s="18" t="s">
        <v>16</v>
      </c>
      <c r="C17" s="4">
        <f t="shared" si="2"/>
        <v>77.77777777777779</v>
      </c>
      <c r="D17" s="1">
        <v>47</v>
      </c>
      <c r="E17" s="1">
        <v>37</v>
      </c>
      <c r="F17" s="1">
        <v>24</v>
      </c>
      <c r="G17" s="1"/>
      <c r="H17" s="1"/>
      <c r="I17" s="6">
        <f t="shared" si="0"/>
        <v>108</v>
      </c>
    </row>
    <row r="18" spans="1:9" ht="27.75" customHeight="1">
      <c r="A18" s="41"/>
      <c r="B18" s="17" t="s">
        <v>61</v>
      </c>
      <c r="C18" s="4">
        <f t="shared" si="2"/>
        <v>83.33333333333334</v>
      </c>
      <c r="D18" s="1">
        <v>45</v>
      </c>
      <c r="E18" s="1">
        <v>45</v>
      </c>
      <c r="F18" s="1">
        <v>18</v>
      </c>
      <c r="G18" s="1"/>
      <c r="H18" s="1"/>
      <c r="I18" s="6">
        <f t="shared" si="0"/>
        <v>108</v>
      </c>
    </row>
    <row r="19" spans="1:9" ht="27.75" customHeight="1">
      <c r="A19" s="41"/>
      <c r="B19" s="17" t="s">
        <v>20</v>
      </c>
      <c r="C19" s="4">
        <f t="shared" si="2"/>
        <v>78.70370370370371</v>
      </c>
      <c r="D19" s="1">
        <v>44</v>
      </c>
      <c r="E19" s="1">
        <v>41</v>
      </c>
      <c r="F19" s="1">
        <v>21</v>
      </c>
      <c r="G19" s="1">
        <v>1</v>
      </c>
      <c r="H19" s="1">
        <v>1</v>
      </c>
      <c r="I19" s="6">
        <f t="shared" si="0"/>
        <v>108</v>
      </c>
    </row>
    <row r="20" spans="1:9" ht="27.75" customHeight="1">
      <c r="A20" s="41"/>
      <c r="B20" s="17" t="s">
        <v>58</v>
      </c>
      <c r="C20" s="4">
        <f t="shared" si="2"/>
        <v>62.96296296296296</v>
      </c>
      <c r="D20" s="1">
        <v>40</v>
      </c>
      <c r="E20" s="1">
        <v>28</v>
      </c>
      <c r="F20" s="1">
        <v>38</v>
      </c>
      <c r="G20" s="1">
        <v>1</v>
      </c>
      <c r="H20" s="1">
        <v>1</v>
      </c>
      <c r="I20" s="6">
        <f t="shared" si="0"/>
        <v>108</v>
      </c>
    </row>
    <row r="21" spans="1:9" ht="27.75" customHeight="1">
      <c r="A21" s="41"/>
      <c r="B21" s="12" t="s">
        <v>9</v>
      </c>
      <c r="C21" s="26"/>
      <c r="D21" s="26">
        <f>SUM(D13:D20)</f>
        <v>367</v>
      </c>
      <c r="E21" s="26">
        <f>SUM(E13:E20)</f>
        <v>326</v>
      </c>
      <c r="F21" s="26">
        <f>SUM(F13:F20)</f>
        <v>165</v>
      </c>
      <c r="G21" s="26">
        <f>SUM(G13:G20)</f>
        <v>4</v>
      </c>
      <c r="H21" s="26">
        <f>SUM(H13:H20)</f>
        <v>2</v>
      </c>
      <c r="I21" s="27">
        <f t="shared" si="0"/>
        <v>864</v>
      </c>
    </row>
    <row r="22" spans="1:9" ht="27.75" customHeight="1">
      <c r="A22" s="42"/>
      <c r="B22" s="20" t="s">
        <v>18</v>
      </c>
      <c r="C22" s="8">
        <f>D22+E22</f>
        <v>80.20833333333334</v>
      </c>
      <c r="D22" s="8">
        <f>AVERAGE(D21/I21*100)</f>
        <v>42.476851851851855</v>
      </c>
      <c r="E22" s="8">
        <f>AVERAGE(E21/I21*100)</f>
        <v>37.73148148148148</v>
      </c>
      <c r="F22" s="8">
        <f>AVERAGE(F21/I21*100)</f>
        <v>19.09722222222222</v>
      </c>
      <c r="G22" s="8">
        <f>AVERAGE(G21/I21*100)</f>
        <v>0.4629629629629629</v>
      </c>
      <c r="H22" s="8">
        <f>AVERAGE(H21/I21*100)</f>
        <v>0.23148148148148145</v>
      </c>
      <c r="I22" s="34">
        <f t="shared" si="0"/>
        <v>100.00000000000001</v>
      </c>
    </row>
    <row r="23" spans="1:9" ht="27.75" customHeight="1">
      <c r="A23" s="40" t="s">
        <v>13</v>
      </c>
      <c r="B23" s="21" t="s">
        <v>64</v>
      </c>
      <c r="C23" s="9">
        <f aca="true" t="shared" si="3" ref="C23:C30">AVERAGE(D23+E23)/I23*100</f>
        <v>96</v>
      </c>
      <c r="D23" s="10">
        <v>22</v>
      </c>
      <c r="E23" s="10">
        <v>2</v>
      </c>
      <c r="F23" s="10">
        <v>1</v>
      </c>
      <c r="G23" s="10"/>
      <c r="H23" s="10"/>
      <c r="I23" s="11">
        <f t="shared" si="0"/>
        <v>25</v>
      </c>
    </row>
    <row r="24" spans="1:9" ht="27.75" customHeight="1">
      <c r="A24" s="41"/>
      <c r="B24" s="17" t="s">
        <v>55</v>
      </c>
      <c r="C24" s="4">
        <f t="shared" si="3"/>
        <v>96</v>
      </c>
      <c r="D24" s="1">
        <v>23</v>
      </c>
      <c r="E24" s="1">
        <v>1</v>
      </c>
      <c r="F24" s="1">
        <v>1</v>
      </c>
      <c r="G24" s="1"/>
      <c r="H24" s="1"/>
      <c r="I24" s="6">
        <f t="shared" si="0"/>
        <v>25</v>
      </c>
    </row>
    <row r="25" spans="1:9" ht="27.75" customHeight="1">
      <c r="A25" s="41"/>
      <c r="B25" s="17" t="s">
        <v>56</v>
      </c>
      <c r="C25" s="4">
        <f t="shared" si="3"/>
        <v>96</v>
      </c>
      <c r="D25" s="1">
        <v>23</v>
      </c>
      <c r="E25" s="1">
        <v>1</v>
      </c>
      <c r="F25" s="1">
        <v>1</v>
      </c>
      <c r="G25" s="1"/>
      <c r="H25" s="1"/>
      <c r="I25" s="6">
        <f t="shared" si="0"/>
        <v>25</v>
      </c>
    </row>
    <row r="26" spans="1:9" ht="27.75" customHeight="1">
      <c r="A26" s="41"/>
      <c r="B26" s="18" t="s">
        <v>0</v>
      </c>
      <c r="C26" s="4">
        <f t="shared" si="3"/>
        <v>96</v>
      </c>
      <c r="D26" s="1">
        <v>22</v>
      </c>
      <c r="E26" s="1">
        <v>2</v>
      </c>
      <c r="F26" s="1">
        <v>1</v>
      </c>
      <c r="G26" s="1"/>
      <c r="H26" s="1"/>
      <c r="I26" s="6">
        <f t="shared" si="0"/>
        <v>25</v>
      </c>
    </row>
    <row r="27" spans="1:9" ht="27.75" customHeight="1">
      <c r="A27" s="41"/>
      <c r="B27" s="17" t="s">
        <v>60</v>
      </c>
      <c r="C27" s="4">
        <f t="shared" si="3"/>
        <v>96</v>
      </c>
      <c r="D27" s="1">
        <v>22</v>
      </c>
      <c r="E27" s="1">
        <v>2</v>
      </c>
      <c r="F27" s="1">
        <v>1</v>
      </c>
      <c r="G27" s="1"/>
      <c r="H27" s="1"/>
      <c r="I27" s="6">
        <f t="shared" si="0"/>
        <v>25</v>
      </c>
    </row>
    <row r="28" spans="1:9" ht="27.75" customHeight="1">
      <c r="A28" s="41"/>
      <c r="B28" s="17" t="s">
        <v>2</v>
      </c>
      <c r="C28" s="4">
        <f t="shared" si="3"/>
        <v>96</v>
      </c>
      <c r="D28" s="1">
        <v>23</v>
      </c>
      <c r="E28" s="1">
        <v>1</v>
      </c>
      <c r="F28" s="1">
        <v>1</v>
      </c>
      <c r="G28" s="1"/>
      <c r="H28" s="1"/>
      <c r="I28" s="6">
        <f t="shared" si="0"/>
        <v>25</v>
      </c>
    </row>
    <row r="29" spans="1:9" ht="27.75" customHeight="1">
      <c r="A29" s="41"/>
      <c r="B29" s="17" t="s">
        <v>54</v>
      </c>
      <c r="C29" s="4">
        <f t="shared" si="3"/>
        <v>96</v>
      </c>
      <c r="D29" s="1">
        <v>21</v>
      </c>
      <c r="E29" s="1">
        <v>3</v>
      </c>
      <c r="F29" s="1">
        <v>1</v>
      </c>
      <c r="G29" s="1"/>
      <c r="H29" s="1"/>
      <c r="I29" s="6">
        <f t="shared" si="0"/>
        <v>25</v>
      </c>
    </row>
    <row r="30" spans="1:9" ht="27.75" customHeight="1">
      <c r="A30" s="41"/>
      <c r="B30" s="17" t="s">
        <v>50</v>
      </c>
      <c r="C30" s="4">
        <f t="shared" si="3"/>
        <v>96</v>
      </c>
      <c r="D30" s="1">
        <v>22</v>
      </c>
      <c r="E30" s="1">
        <v>2</v>
      </c>
      <c r="F30" s="1">
        <v>1</v>
      </c>
      <c r="G30" s="1"/>
      <c r="H30" s="1"/>
      <c r="I30" s="6">
        <f t="shared" si="0"/>
        <v>25</v>
      </c>
    </row>
    <row r="31" spans="1:9" ht="27.75" customHeight="1">
      <c r="A31" s="41"/>
      <c r="B31" s="12" t="s">
        <v>9</v>
      </c>
      <c r="C31" s="26"/>
      <c r="D31" s="26">
        <f>SUM(D23:D30)</f>
        <v>178</v>
      </c>
      <c r="E31" s="26">
        <f>SUM(E23:E30)</f>
        <v>14</v>
      </c>
      <c r="F31" s="26">
        <f>SUM(F23:F30)</f>
        <v>8</v>
      </c>
      <c r="G31" s="26">
        <f>SUM(G23:G30)</f>
        <v>0</v>
      </c>
      <c r="H31" s="26">
        <f>SUM(H23:H30)</f>
        <v>0</v>
      </c>
      <c r="I31" s="27">
        <f t="shared" si="0"/>
        <v>200</v>
      </c>
    </row>
    <row r="32" spans="1:9" ht="27.75" customHeight="1">
      <c r="A32" s="42"/>
      <c r="B32" s="20" t="s">
        <v>18</v>
      </c>
      <c r="C32" s="8">
        <f>D32+E32</f>
        <v>96</v>
      </c>
      <c r="D32" s="8">
        <f>AVERAGE(D31/I31*100)</f>
        <v>89</v>
      </c>
      <c r="E32" s="8">
        <f>AVERAGE(E31/I31*100)</f>
        <v>7.000000000000001</v>
      </c>
      <c r="F32" s="8">
        <f>AVERAGE(F31/I31*100)</f>
        <v>4</v>
      </c>
      <c r="G32" s="8">
        <f>AVERAGE(G31/I31*100)</f>
        <v>0</v>
      </c>
      <c r="H32" s="8">
        <f>AVERAGE(H31/I31*100)</f>
        <v>0</v>
      </c>
      <c r="I32" s="34">
        <f t="shared" si="0"/>
        <v>100</v>
      </c>
    </row>
    <row r="33" spans="1:9" ht="142.5" customHeight="1">
      <c r="A33" s="22" t="s">
        <v>29</v>
      </c>
      <c r="B33" s="48" t="s">
        <v>15</v>
      </c>
      <c r="C33" s="49"/>
      <c r="D33" s="49"/>
      <c r="E33" s="49"/>
      <c r="F33" s="49"/>
      <c r="G33" s="49"/>
      <c r="H33" s="49"/>
      <c r="I33" s="50"/>
    </row>
    <row r="34" spans="1:9" ht="122.25" customHeight="1">
      <c r="A34" s="35" t="s">
        <v>28</v>
      </c>
      <c r="B34" s="44" t="s">
        <v>30</v>
      </c>
      <c r="C34" s="45"/>
      <c r="D34" s="46"/>
      <c r="E34" s="46"/>
      <c r="F34" s="46"/>
      <c r="G34" s="46"/>
      <c r="H34" s="46"/>
      <c r="I34" s="47"/>
    </row>
    <row r="35" spans="1:9" ht="54.75" customHeight="1">
      <c r="A35" s="19" t="s">
        <v>25</v>
      </c>
      <c r="B35" s="36"/>
      <c r="C35" s="37"/>
      <c r="D35" s="38"/>
      <c r="E35" s="38"/>
      <c r="F35" s="38"/>
      <c r="G35" s="38"/>
      <c r="H35" s="38"/>
      <c r="I35" s="39"/>
    </row>
  </sheetData>
  <mergeCells count="12">
    <mergeCell ref="B35:I35"/>
    <mergeCell ref="A13:A22"/>
    <mergeCell ref="A1:I1"/>
    <mergeCell ref="B34:I34"/>
    <mergeCell ref="B33:I33"/>
    <mergeCell ref="I2:I3"/>
    <mergeCell ref="A23:A32"/>
    <mergeCell ref="A2:A3"/>
    <mergeCell ref="B2:B3"/>
    <mergeCell ref="C2:C3"/>
    <mergeCell ref="D2:H2"/>
    <mergeCell ref="A4:A1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33"/>
  <sheetViews>
    <sheetView tabSelected="1" zoomScaleSheetLayoutView="75" workbookViewId="0" topLeftCell="A1">
      <selection activeCell="A1" sqref="A1:H1"/>
    </sheetView>
  </sheetViews>
  <sheetFormatPr defaultColWidth="8.88671875" defaultRowHeight="13.5"/>
  <cols>
    <col min="1" max="1" width="8.3359375" style="23" customWidth="1"/>
    <col min="2" max="2" width="56.4453125" style="0" customWidth="1"/>
    <col min="3" max="3" width="9.10546875" style="0" customWidth="1"/>
    <col min="4" max="8" width="8.88671875" style="23" bestFit="1" customWidth="1"/>
    <col min="9" max="9" width="6.6640625" style="23" customWidth="1"/>
  </cols>
  <sheetData>
    <row r="1" spans="1:8" ht="23.25" customHeight="1">
      <c r="A1" s="62" t="s">
        <v>62</v>
      </c>
      <c r="B1" s="62"/>
      <c r="C1" s="62"/>
      <c r="D1" s="62"/>
      <c r="E1" s="62"/>
      <c r="F1" s="62"/>
      <c r="G1" s="62"/>
      <c r="H1" s="62"/>
    </row>
    <row r="2" spans="1:9" ht="14.25" customHeight="1">
      <c r="A2" s="71" t="s">
        <v>31</v>
      </c>
      <c r="B2" s="72" t="s">
        <v>43</v>
      </c>
      <c r="C2" s="68" t="s">
        <v>24</v>
      </c>
      <c r="D2" s="61" t="s">
        <v>27</v>
      </c>
      <c r="E2" s="61"/>
      <c r="F2" s="61"/>
      <c r="G2" s="61"/>
      <c r="H2" s="61"/>
      <c r="I2" s="66" t="s">
        <v>34</v>
      </c>
    </row>
    <row r="3" spans="1:9" ht="14.25" customHeight="1">
      <c r="A3" s="63"/>
      <c r="B3" s="73"/>
      <c r="C3" s="69"/>
      <c r="D3" s="24" t="s">
        <v>41</v>
      </c>
      <c r="E3" s="24" t="s">
        <v>12</v>
      </c>
      <c r="F3" s="24" t="s">
        <v>5</v>
      </c>
      <c r="G3" s="24" t="s">
        <v>10</v>
      </c>
      <c r="H3" s="24" t="s">
        <v>36</v>
      </c>
      <c r="I3" s="67"/>
    </row>
    <row r="4" spans="1:9" ht="13.5">
      <c r="A4" s="63" t="s">
        <v>44</v>
      </c>
      <c r="B4" s="25" t="s">
        <v>57</v>
      </c>
      <c r="C4" s="4">
        <f>AVERAGE(D4+E4)/I4*100</f>
        <v>100</v>
      </c>
      <c r="D4" s="26">
        <v>8</v>
      </c>
      <c r="E4" s="26">
        <v>1</v>
      </c>
      <c r="F4" s="26"/>
      <c r="G4" s="26"/>
      <c r="H4" s="26"/>
      <c r="I4" s="27">
        <f aca="true" t="shared" si="0" ref="I4:I11">SUM(D4:H4)</f>
        <v>9</v>
      </c>
    </row>
    <row r="5" spans="1:9" ht="13.5">
      <c r="A5" s="63"/>
      <c r="B5" s="25" t="s">
        <v>52</v>
      </c>
      <c r="C5" s="4">
        <f aca="true" t="shared" si="1" ref="C5:C11">AVERAGE(D5+E5)/I5*100</f>
        <v>100</v>
      </c>
      <c r="D5" s="26">
        <v>9</v>
      </c>
      <c r="E5" s="26"/>
      <c r="F5" s="26"/>
      <c r="G5" s="26"/>
      <c r="H5" s="26"/>
      <c r="I5" s="27">
        <f t="shared" si="0"/>
        <v>9</v>
      </c>
    </row>
    <row r="6" spans="1:9" ht="13.5">
      <c r="A6" s="63"/>
      <c r="B6" s="25" t="s">
        <v>51</v>
      </c>
      <c r="C6" s="4">
        <f t="shared" si="1"/>
        <v>100</v>
      </c>
      <c r="D6" s="26">
        <v>8</v>
      </c>
      <c r="E6" s="26">
        <v>1</v>
      </c>
      <c r="F6" s="26"/>
      <c r="G6" s="26"/>
      <c r="H6" s="26"/>
      <c r="I6" s="27">
        <f t="shared" si="0"/>
        <v>9</v>
      </c>
    </row>
    <row r="7" spans="1:9" ht="13.5">
      <c r="A7" s="63"/>
      <c r="B7" s="25" t="s">
        <v>23</v>
      </c>
      <c r="C7" s="4">
        <f t="shared" si="1"/>
        <v>100</v>
      </c>
      <c r="D7" s="26">
        <v>9</v>
      </c>
      <c r="E7" s="26"/>
      <c r="F7" s="26"/>
      <c r="G7" s="26"/>
      <c r="H7" s="26"/>
      <c r="I7" s="27">
        <f t="shared" si="0"/>
        <v>9</v>
      </c>
    </row>
    <row r="8" spans="1:9" ht="13.5">
      <c r="A8" s="63"/>
      <c r="B8" s="25" t="s">
        <v>22</v>
      </c>
      <c r="C8" s="4">
        <f t="shared" si="1"/>
        <v>100</v>
      </c>
      <c r="D8" s="26">
        <v>9</v>
      </c>
      <c r="E8" s="26"/>
      <c r="F8" s="26"/>
      <c r="G8" s="26"/>
      <c r="H8" s="26"/>
      <c r="I8" s="27">
        <f t="shared" si="0"/>
        <v>9</v>
      </c>
    </row>
    <row r="9" spans="1:9" ht="13.5">
      <c r="A9" s="63"/>
      <c r="B9" s="25" t="s">
        <v>21</v>
      </c>
      <c r="C9" s="4">
        <f t="shared" si="1"/>
        <v>100</v>
      </c>
      <c r="D9" s="26">
        <v>9</v>
      </c>
      <c r="E9" s="26"/>
      <c r="F9" s="26"/>
      <c r="G9" s="26"/>
      <c r="H9" s="26"/>
      <c r="I9" s="27">
        <f t="shared" si="0"/>
        <v>9</v>
      </c>
    </row>
    <row r="10" spans="1:9" ht="13.5">
      <c r="A10" s="63"/>
      <c r="B10" s="25" t="s">
        <v>3</v>
      </c>
      <c r="C10" s="4">
        <f t="shared" si="1"/>
        <v>100</v>
      </c>
      <c r="D10" s="26">
        <v>8</v>
      </c>
      <c r="E10" s="26">
        <v>1</v>
      </c>
      <c r="F10" s="26"/>
      <c r="G10" s="26"/>
      <c r="H10" s="26"/>
      <c r="I10" s="27">
        <f t="shared" si="0"/>
        <v>9</v>
      </c>
    </row>
    <row r="11" spans="1:9" ht="13.5">
      <c r="A11" s="63"/>
      <c r="B11" s="25" t="s">
        <v>1</v>
      </c>
      <c r="C11" s="4">
        <f t="shared" si="1"/>
        <v>88.88888888888889</v>
      </c>
      <c r="D11" s="26">
        <v>8</v>
      </c>
      <c r="E11" s="26"/>
      <c r="F11" s="26">
        <v>1</v>
      </c>
      <c r="G11" s="26"/>
      <c r="H11" s="26"/>
      <c r="I11" s="27">
        <f t="shared" si="0"/>
        <v>9</v>
      </c>
    </row>
    <row r="12" spans="1:9" ht="13.5">
      <c r="A12" s="63"/>
      <c r="B12" s="28" t="s">
        <v>9</v>
      </c>
      <c r="C12" s="26"/>
      <c r="D12" s="26">
        <f aca="true" t="shared" si="2" ref="D12:I12">SUM(D4:D11)</f>
        <v>68</v>
      </c>
      <c r="E12" s="26">
        <f t="shared" si="2"/>
        <v>3</v>
      </c>
      <c r="F12" s="26">
        <f t="shared" si="2"/>
        <v>1</v>
      </c>
      <c r="G12" s="26">
        <f t="shared" si="2"/>
        <v>0</v>
      </c>
      <c r="H12" s="26">
        <f t="shared" si="2"/>
        <v>0</v>
      </c>
      <c r="I12" s="27">
        <f t="shared" si="2"/>
        <v>72</v>
      </c>
    </row>
    <row r="13" spans="1:9" ht="14.15">
      <c r="A13" s="64"/>
      <c r="B13" s="29" t="s">
        <v>18</v>
      </c>
      <c r="C13" s="8">
        <f>D13+E13</f>
        <v>98.61111111111111</v>
      </c>
      <c r="D13" s="8">
        <f>AVERAGE(D12/I12*100)</f>
        <v>94.44444444444444</v>
      </c>
      <c r="E13" s="8">
        <f>AVERAGE(E12/I12*100)</f>
        <v>4.166666666666666</v>
      </c>
      <c r="F13" s="8">
        <f>AVERAGE(F12/I12*100)</f>
        <v>1.3888888888888888</v>
      </c>
      <c r="G13" s="8">
        <f>AVERAGE(G12/I12*100)</f>
        <v>0</v>
      </c>
      <c r="H13" s="8">
        <f>AVERAGE(H12/I12*100)</f>
        <v>0</v>
      </c>
      <c r="I13" s="34">
        <f aca="true" t="shared" si="3" ref="I13:I34">SUM(D13:H13)</f>
        <v>100</v>
      </c>
    </row>
    <row r="14" spans="1:9" ht="13.5">
      <c r="A14" s="65" t="s">
        <v>33</v>
      </c>
      <c r="B14" s="30" t="s">
        <v>57</v>
      </c>
      <c r="C14" s="31">
        <f>AVERAGE(D14+E14)/I14*100</f>
        <v>94.11764705882352</v>
      </c>
      <c r="D14" s="32">
        <v>9</v>
      </c>
      <c r="E14" s="32">
        <v>7</v>
      </c>
      <c r="F14" s="32">
        <v>1</v>
      </c>
      <c r="G14" s="32"/>
      <c r="H14" s="32"/>
      <c r="I14" s="33">
        <f t="shared" si="3"/>
        <v>17</v>
      </c>
    </row>
    <row r="15" spans="1:9" ht="13.5">
      <c r="A15" s="63"/>
      <c r="B15" s="25" t="s">
        <v>52</v>
      </c>
      <c r="C15" s="31">
        <f aca="true" t="shared" si="4" ref="C15:C21">AVERAGE(D15+E15)/I15*100</f>
        <v>100</v>
      </c>
      <c r="D15" s="26">
        <v>11</v>
      </c>
      <c r="E15" s="26">
        <v>6</v>
      </c>
      <c r="F15" s="26"/>
      <c r="G15" s="26"/>
      <c r="H15" s="26"/>
      <c r="I15" s="27">
        <f t="shared" si="3"/>
        <v>17</v>
      </c>
    </row>
    <row r="16" spans="1:9" ht="13.5">
      <c r="A16" s="63"/>
      <c r="B16" s="25" t="s">
        <v>51</v>
      </c>
      <c r="C16" s="31">
        <f t="shared" si="4"/>
        <v>100</v>
      </c>
      <c r="D16" s="26">
        <v>12</v>
      </c>
      <c r="E16" s="26">
        <v>5</v>
      </c>
      <c r="F16" s="26"/>
      <c r="G16" s="26"/>
      <c r="H16" s="26"/>
      <c r="I16" s="27">
        <f t="shared" si="3"/>
        <v>17</v>
      </c>
    </row>
    <row r="17" spans="1:9" ht="13.5">
      <c r="A17" s="63"/>
      <c r="B17" s="25" t="s">
        <v>23</v>
      </c>
      <c r="C17" s="31">
        <f t="shared" si="4"/>
        <v>94.11764705882352</v>
      </c>
      <c r="D17" s="26">
        <v>11</v>
      </c>
      <c r="E17" s="26">
        <v>5</v>
      </c>
      <c r="F17" s="26">
        <v>1</v>
      </c>
      <c r="G17" s="26"/>
      <c r="H17" s="26"/>
      <c r="I17" s="27">
        <f t="shared" si="3"/>
        <v>17</v>
      </c>
    </row>
    <row r="18" spans="1:9" ht="13.5">
      <c r="A18" s="63"/>
      <c r="B18" s="25" t="s">
        <v>22</v>
      </c>
      <c r="C18" s="31">
        <f t="shared" si="4"/>
        <v>100</v>
      </c>
      <c r="D18" s="26">
        <v>14</v>
      </c>
      <c r="E18" s="26">
        <v>3</v>
      </c>
      <c r="F18" s="26"/>
      <c r="G18" s="26"/>
      <c r="H18" s="26"/>
      <c r="I18" s="27">
        <f t="shared" si="3"/>
        <v>17</v>
      </c>
    </row>
    <row r="19" spans="1:9" ht="13.5">
      <c r="A19" s="63"/>
      <c r="B19" s="25" t="s">
        <v>21</v>
      </c>
      <c r="C19" s="31">
        <f t="shared" si="4"/>
        <v>94.11764705882352</v>
      </c>
      <c r="D19" s="26">
        <v>13</v>
      </c>
      <c r="E19" s="26">
        <v>3</v>
      </c>
      <c r="F19" s="26">
        <v>1</v>
      </c>
      <c r="G19" s="26"/>
      <c r="H19" s="26"/>
      <c r="I19" s="27">
        <f t="shared" si="3"/>
        <v>17</v>
      </c>
    </row>
    <row r="20" spans="1:9" ht="13.5">
      <c r="A20" s="63"/>
      <c r="B20" s="25" t="s">
        <v>3</v>
      </c>
      <c r="C20" s="31">
        <f t="shared" si="4"/>
        <v>94.11764705882352</v>
      </c>
      <c r="D20" s="26">
        <v>11</v>
      </c>
      <c r="E20" s="26">
        <v>5</v>
      </c>
      <c r="F20" s="26">
        <v>1</v>
      </c>
      <c r="G20" s="26"/>
      <c r="H20" s="26"/>
      <c r="I20" s="27">
        <f t="shared" si="3"/>
        <v>17</v>
      </c>
    </row>
    <row r="21" spans="1:9" ht="13.5">
      <c r="A21" s="63"/>
      <c r="B21" s="25" t="s">
        <v>1</v>
      </c>
      <c r="C21" s="31">
        <f t="shared" si="4"/>
        <v>82.35294117647058</v>
      </c>
      <c r="D21" s="26">
        <v>11</v>
      </c>
      <c r="E21" s="26">
        <v>3</v>
      </c>
      <c r="F21" s="26">
        <v>1</v>
      </c>
      <c r="G21" s="26">
        <v>1</v>
      </c>
      <c r="H21" s="26">
        <v>1</v>
      </c>
      <c r="I21" s="27">
        <f t="shared" si="3"/>
        <v>17</v>
      </c>
    </row>
    <row r="22" spans="1:9" ht="13.5">
      <c r="A22" s="63"/>
      <c r="B22" s="28" t="s">
        <v>9</v>
      </c>
      <c r="C22" s="26"/>
      <c r="D22" s="26">
        <f>SUM(D14:D21)</f>
        <v>92</v>
      </c>
      <c r="E22" s="26">
        <f>SUM(E14:E21)</f>
        <v>37</v>
      </c>
      <c r="F22" s="26">
        <f>SUM(F14:F21)</f>
        <v>5</v>
      </c>
      <c r="G22" s="26">
        <f>SUM(G14:G21)</f>
        <v>1</v>
      </c>
      <c r="H22" s="26">
        <f>SUM(H14:H21)</f>
        <v>1</v>
      </c>
      <c r="I22" s="27">
        <f t="shared" si="3"/>
        <v>136</v>
      </c>
    </row>
    <row r="23" spans="1:9" ht="14.15">
      <c r="A23" s="64"/>
      <c r="B23" s="29" t="s">
        <v>18</v>
      </c>
      <c r="C23" s="8">
        <f>D23+E23</f>
        <v>94.8529411764706</v>
      </c>
      <c r="D23" s="8">
        <f>AVERAGE(D22/I22*100)</f>
        <v>67.64705882352942</v>
      </c>
      <c r="E23" s="8">
        <f>AVERAGE(E22/I22*100)</f>
        <v>27.205882352941174</v>
      </c>
      <c r="F23" s="8">
        <f>AVERAGE(F22/I22*100)</f>
        <v>3.6764705882352944</v>
      </c>
      <c r="G23" s="8">
        <f>AVERAGE(G22/I22*100)</f>
        <v>0.7352941176470588</v>
      </c>
      <c r="H23" s="8">
        <f>AVERAGE(H22/I22*100)</f>
        <v>0.7352941176470588</v>
      </c>
      <c r="I23" s="34">
        <f t="shared" si="3"/>
        <v>100</v>
      </c>
    </row>
    <row r="24" spans="1:9" ht="13.5">
      <c r="A24" s="70" t="s">
        <v>47</v>
      </c>
      <c r="B24" s="30" t="s">
        <v>57</v>
      </c>
      <c r="C24" s="31">
        <f>AVERAGE(D24+E24)/I24*100</f>
        <v>100</v>
      </c>
      <c r="D24" s="32">
        <v>17</v>
      </c>
      <c r="E24" s="32">
        <v>1</v>
      </c>
      <c r="F24" s="32"/>
      <c r="G24" s="32"/>
      <c r="H24" s="32"/>
      <c r="I24" s="33">
        <f t="shared" si="3"/>
        <v>18</v>
      </c>
    </row>
    <row r="25" spans="1:9" ht="13.5">
      <c r="A25" s="63"/>
      <c r="B25" s="25" t="s">
        <v>52</v>
      </c>
      <c r="C25" s="31">
        <f aca="true" t="shared" si="5" ref="C25:C31">AVERAGE(D25+E25)/I25*100</f>
        <v>100</v>
      </c>
      <c r="D25" s="26">
        <v>18</v>
      </c>
      <c r="E25" s="26"/>
      <c r="F25" s="26"/>
      <c r="G25" s="26"/>
      <c r="H25" s="26"/>
      <c r="I25" s="27">
        <f t="shared" si="3"/>
        <v>18</v>
      </c>
    </row>
    <row r="26" spans="1:9" ht="13.5">
      <c r="A26" s="63"/>
      <c r="B26" s="25" t="s">
        <v>51</v>
      </c>
      <c r="C26" s="31">
        <f t="shared" si="5"/>
        <v>100</v>
      </c>
      <c r="D26" s="26">
        <v>17</v>
      </c>
      <c r="E26" s="26">
        <v>1</v>
      </c>
      <c r="F26" s="26"/>
      <c r="G26" s="26"/>
      <c r="H26" s="26"/>
      <c r="I26" s="27">
        <f t="shared" si="3"/>
        <v>18</v>
      </c>
    </row>
    <row r="27" spans="1:9" ht="13.5">
      <c r="A27" s="63"/>
      <c r="B27" s="25" t="s">
        <v>23</v>
      </c>
      <c r="C27" s="31">
        <f t="shared" si="5"/>
        <v>100</v>
      </c>
      <c r="D27" s="26">
        <v>18</v>
      </c>
      <c r="E27" s="26"/>
      <c r="F27" s="26"/>
      <c r="G27" s="26"/>
      <c r="H27" s="26"/>
      <c r="I27" s="27">
        <f t="shared" si="3"/>
        <v>18</v>
      </c>
    </row>
    <row r="28" spans="1:9" ht="13.5">
      <c r="A28" s="63"/>
      <c r="B28" s="25" t="s">
        <v>22</v>
      </c>
      <c r="C28" s="31">
        <f t="shared" si="5"/>
        <v>100</v>
      </c>
      <c r="D28" s="26">
        <v>17</v>
      </c>
      <c r="E28" s="26">
        <v>1</v>
      </c>
      <c r="F28" s="26"/>
      <c r="G28" s="26"/>
      <c r="H28" s="26"/>
      <c r="I28" s="27">
        <f t="shared" si="3"/>
        <v>18</v>
      </c>
    </row>
    <row r="29" spans="1:9" ht="13.5">
      <c r="A29" s="63"/>
      <c r="B29" s="25" t="s">
        <v>21</v>
      </c>
      <c r="C29" s="31">
        <f t="shared" si="5"/>
        <v>100</v>
      </c>
      <c r="D29" s="26">
        <v>18</v>
      </c>
      <c r="E29" s="26"/>
      <c r="F29" s="26"/>
      <c r="G29" s="26"/>
      <c r="H29" s="26"/>
      <c r="I29" s="27">
        <f t="shared" si="3"/>
        <v>18</v>
      </c>
    </row>
    <row r="30" spans="1:9" ht="13.5">
      <c r="A30" s="63"/>
      <c r="B30" s="25" t="s">
        <v>3</v>
      </c>
      <c r="C30" s="31">
        <f t="shared" si="5"/>
        <v>100</v>
      </c>
      <c r="D30" s="26">
        <v>18</v>
      </c>
      <c r="E30" s="26"/>
      <c r="F30" s="26"/>
      <c r="G30" s="26"/>
      <c r="H30" s="26"/>
      <c r="I30" s="27">
        <f t="shared" si="3"/>
        <v>18</v>
      </c>
    </row>
    <row r="31" spans="1:9" ht="13.5">
      <c r="A31" s="63"/>
      <c r="B31" s="25" t="s">
        <v>1</v>
      </c>
      <c r="C31" s="31">
        <f t="shared" si="5"/>
        <v>100</v>
      </c>
      <c r="D31" s="26">
        <v>16</v>
      </c>
      <c r="E31" s="26">
        <v>2</v>
      </c>
      <c r="F31" s="26"/>
      <c r="G31" s="26"/>
      <c r="H31" s="26"/>
      <c r="I31" s="27">
        <f t="shared" si="3"/>
        <v>18</v>
      </c>
    </row>
    <row r="32" spans="1:9" ht="13.5">
      <c r="A32" s="63"/>
      <c r="B32" s="28" t="s">
        <v>9</v>
      </c>
      <c r="C32" s="26"/>
      <c r="D32" s="26">
        <f>SUM(D24:D31)</f>
        <v>139</v>
      </c>
      <c r="E32" s="26">
        <f>SUM(E24:E31)</f>
        <v>5</v>
      </c>
      <c r="F32" s="26">
        <f>SUM(F24:F31)</f>
        <v>0</v>
      </c>
      <c r="G32" s="26">
        <f>SUM(G24:G31)</f>
        <v>0</v>
      </c>
      <c r="H32" s="26">
        <f>SUM(H24:H31)</f>
        <v>0</v>
      </c>
      <c r="I32" s="27">
        <f t="shared" si="3"/>
        <v>144</v>
      </c>
    </row>
    <row r="33" spans="1:9" ht="14.15">
      <c r="A33" s="64"/>
      <c r="B33" s="29" t="s">
        <v>18</v>
      </c>
      <c r="C33" s="8">
        <f>D33+E33</f>
        <v>100.00000000000001</v>
      </c>
      <c r="D33" s="8">
        <f>AVERAGE(D32/I32*100)</f>
        <v>96.52777777777779</v>
      </c>
      <c r="E33" s="8">
        <f>AVERAGE(E32/I32*100)</f>
        <v>3.4722222222222223</v>
      </c>
      <c r="F33" s="8">
        <f>AVERAGE(F32/I32*100)</f>
        <v>0</v>
      </c>
      <c r="G33" s="8">
        <f>AVERAGE(G32/I32*100)</f>
        <v>0</v>
      </c>
      <c r="H33" s="8">
        <f>AVERAGE(H32/I32*100)</f>
        <v>0</v>
      </c>
      <c r="I33" s="34">
        <f t="shared" si="3"/>
        <v>100.00000000000001</v>
      </c>
    </row>
    <row r="34" spans="1:9" ht="13.5">
      <c r="A34" s="65" t="s">
        <v>63</v>
      </c>
      <c r="B34" s="30" t="s">
        <v>57</v>
      </c>
      <c r="C34" s="31">
        <f>AVERAGE(D34+E34)/I34*100</f>
        <v>89.65517241379311</v>
      </c>
      <c r="D34" s="32">
        <v>25</v>
      </c>
      <c r="E34" s="32">
        <v>1</v>
      </c>
      <c r="F34" s="32">
        <v>3</v>
      </c>
      <c r="G34" s="32"/>
      <c r="H34" s="32"/>
      <c r="I34" s="33">
        <f t="shared" si="3"/>
        <v>29</v>
      </c>
    </row>
    <row r="35" spans="1:9" ht="13.5">
      <c r="A35" s="63"/>
      <c r="B35" s="25" t="s">
        <v>52</v>
      </c>
      <c r="C35" s="31">
        <f aca="true" t="shared" si="6" ref="C35:C41">AVERAGE(D35+E35)/I35*100</f>
        <v>100</v>
      </c>
      <c r="D35" s="26">
        <v>26</v>
      </c>
      <c r="E35" s="26">
        <v>3</v>
      </c>
      <c r="F35" s="26"/>
      <c r="G35" s="26"/>
      <c r="H35" s="26"/>
      <c r="I35" s="27">
        <f aca="true" t="shared" si="7" ref="I35:I66">SUM(D35:H35)</f>
        <v>29</v>
      </c>
    </row>
    <row r="36" spans="1:9" ht="13.5">
      <c r="A36" s="63"/>
      <c r="B36" s="25" t="s">
        <v>51</v>
      </c>
      <c r="C36" s="31">
        <f t="shared" si="6"/>
        <v>100</v>
      </c>
      <c r="D36" s="26">
        <v>29</v>
      </c>
      <c r="E36" s="26"/>
      <c r="F36" s="26"/>
      <c r="G36" s="26"/>
      <c r="H36" s="26"/>
      <c r="I36" s="27">
        <f t="shared" si="7"/>
        <v>29</v>
      </c>
    </row>
    <row r="37" spans="1:9" ht="13.5">
      <c r="A37" s="63"/>
      <c r="B37" s="25" t="s">
        <v>23</v>
      </c>
      <c r="C37" s="31">
        <f t="shared" si="6"/>
        <v>100</v>
      </c>
      <c r="D37" s="26">
        <v>28</v>
      </c>
      <c r="E37" s="26">
        <v>1</v>
      </c>
      <c r="F37" s="26"/>
      <c r="G37" s="26"/>
      <c r="H37" s="26"/>
      <c r="I37" s="27">
        <f t="shared" si="7"/>
        <v>29</v>
      </c>
    </row>
    <row r="38" spans="1:9" ht="13.5">
      <c r="A38" s="63"/>
      <c r="B38" s="25" t="s">
        <v>22</v>
      </c>
      <c r="C38" s="31">
        <f t="shared" si="6"/>
        <v>100</v>
      </c>
      <c r="D38" s="26">
        <v>28</v>
      </c>
      <c r="E38" s="26">
        <v>1</v>
      </c>
      <c r="F38" s="26"/>
      <c r="G38" s="26"/>
      <c r="H38" s="26"/>
      <c r="I38" s="27">
        <f t="shared" si="7"/>
        <v>29</v>
      </c>
    </row>
    <row r="39" spans="1:9" ht="13.5">
      <c r="A39" s="63"/>
      <c r="B39" s="25" t="s">
        <v>21</v>
      </c>
      <c r="C39" s="31">
        <f t="shared" si="6"/>
        <v>100</v>
      </c>
      <c r="D39" s="26">
        <v>29</v>
      </c>
      <c r="E39" s="26"/>
      <c r="F39" s="26"/>
      <c r="G39" s="26"/>
      <c r="H39" s="26"/>
      <c r="I39" s="27">
        <f t="shared" si="7"/>
        <v>29</v>
      </c>
    </row>
    <row r="40" spans="1:9" ht="13.5">
      <c r="A40" s="63"/>
      <c r="B40" s="25" t="s">
        <v>3</v>
      </c>
      <c r="C40" s="31">
        <f t="shared" si="6"/>
        <v>100</v>
      </c>
      <c r="D40" s="26">
        <v>29</v>
      </c>
      <c r="E40" s="26"/>
      <c r="F40" s="26"/>
      <c r="G40" s="26"/>
      <c r="H40" s="26"/>
      <c r="I40" s="27">
        <f t="shared" si="7"/>
        <v>29</v>
      </c>
    </row>
    <row r="41" spans="1:9" ht="13.5">
      <c r="A41" s="63"/>
      <c r="B41" s="25" t="s">
        <v>1</v>
      </c>
      <c r="C41" s="31">
        <f t="shared" si="6"/>
        <v>100</v>
      </c>
      <c r="D41" s="26">
        <v>28</v>
      </c>
      <c r="E41" s="26">
        <v>1</v>
      </c>
      <c r="F41" s="26"/>
      <c r="G41" s="26"/>
      <c r="H41" s="26"/>
      <c r="I41" s="27">
        <f t="shared" si="7"/>
        <v>29</v>
      </c>
    </row>
    <row r="42" spans="1:9" ht="13.5">
      <c r="A42" s="63"/>
      <c r="B42" s="28" t="s">
        <v>9</v>
      </c>
      <c r="C42" s="26"/>
      <c r="D42" s="26">
        <f>SUM(D34:D41)</f>
        <v>222</v>
      </c>
      <c r="E42" s="26">
        <f>SUM(E34:E41)</f>
        <v>7</v>
      </c>
      <c r="F42" s="26">
        <f>SUM(F34:F41)</f>
        <v>3</v>
      </c>
      <c r="G42" s="26">
        <f>SUM(G34:G41)</f>
        <v>0</v>
      </c>
      <c r="H42" s="26">
        <f>SUM(H34:H41)</f>
        <v>0</v>
      </c>
      <c r="I42" s="27">
        <f t="shared" si="7"/>
        <v>232</v>
      </c>
    </row>
    <row r="43" spans="1:9" ht="14.15">
      <c r="A43" s="64"/>
      <c r="B43" s="29" t="s">
        <v>18</v>
      </c>
      <c r="C43" s="8">
        <f>D43+E43</f>
        <v>98.70689655172414</v>
      </c>
      <c r="D43" s="8">
        <f>AVERAGE(D42/I42*100)</f>
        <v>95.6896551724138</v>
      </c>
      <c r="E43" s="8">
        <f>AVERAGE(E42/I42*100)</f>
        <v>3.0172413793103448</v>
      </c>
      <c r="F43" s="8">
        <f>AVERAGE(F42/I42*100)</f>
        <v>1.293103448275862</v>
      </c>
      <c r="G43" s="8">
        <f>AVERAGE(G42/I42*100)</f>
        <v>0</v>
      </c>
      <c r="H43" s="8">
        <f>AVERAGE(H42/I42*100)</f>
        <v>0</v>
      </c>
      <c r="I43" s="34">
        <f t="shared" si="7"/>
        <v>100</v>
      </c>
    </row>
    <row r="44" spans="1:9" ht="13.5">
      <c r="A44" s="65" t="s">
        <v>45</v>
      </c>
      <c r="B44" s="30" t="s">
        <v>57</v>
      </c>
      <c r="C44" s="31">
        <f>AVERAGE(D44+E44)/I44*100</f>
        <v>100</v>
      </c>
      <c r="D44" s="32">
        <v>15</v>
      </c>
      <c r="E44" s="32">
        <v>5</v>
      </c>
      <c r="F44" s="32"/>
      <c r="G44" s="32"/>
      <c r="H44" s="32"/>
      <c r="I44" s="33">
        <f t="shared" si="7"/>
        <v>20</v>
      </c>
    </row>
    <row r="45" spans="1:9" ht="13.5">
      <c r="A45" s="63"/>
      <c r="B45" s="25" t="s">
        <v>52</v>
      </c>
      <c r="C45" s="4">
        <f aca="true" t="shared" si="8" ref="C45:C51">AVERAGE(D45+E45)/I45*100</f>
        <v>100</v>
      </c>
      <c r="D45" s="26">
        <v>18</v>
      </c>
      <c r="E45" s="26">
        <v>2</v>
      </c>
      <c r="F45" s="26"/>
      <c r="G45" s="26"/>
      <c r="H45" s="26"/>
      <c r="I45" s="27">
        <f t="shared" si="7"/>
        <v>20</v>
      </c>
    </row>
    <row r="46" spans="1:9" ht="13.5">
      <c r="A46" s="63"/>
      <c r="B46" s="25" t="s">
        <v>51</v>
      </c>
      <c r="C46" s="4">
        <f t="shared" si="8"/>
        <v>100</v>
      </c>
      <c r="D46" s="26">
        <v>18</v>
      </c>
      <c r="E46" s="26">
        <v>2</v>
      </c>
      <c r="F46" s="26"/>
      <c r="G46" s="26"/>
      <c r="H46" s="26"/>
      <c r="I46" s="27">
        <f t="shared" si="7"/>
        <v>20</v>
      </c>
    </row>
    <row r="47" spans="1:9" ht="13.5">
      <c r="A47" s="63"/>
      <c r="B47" s="25" t="s">
        <v>23</v>
      </c>
      <c r="C47" s="4">
        <f t="shared" si="8"/>
        <v>100</v>
      </c>
      <c r="D47" s="26">
        <v>16</v>
      </c>
      <c r="E47" s="26">
        <v>4</v>
      </c>
      <c r="F47" s="26"/>
      <c r="G47" s="26"/>
      <c r="H47" s="26"/>
      <c r="I47" s="27">
        <f t="shared" si="7"/>
        <v>20</v>
      </c>
    </row>
    <row r="48" spans="1:9" ht="13.5">
      <c r="A48" s="63"/>
      <c r="B48" s="25" t="s">
        <v>22</v>
      </c>
      <c r="C48" s="4">
        <f t="shared" si="8"/>
        <v>100</v>
      </c>
      <c r="D48" s="26">
        <v>16</v>
      </c>
      <c r="E48" s="26">
        <v>4</v>
      </c>
      <c r="F48" s="26"/>
      <c r="G48" s="26"/>
      <c r="H48" s="26"/>
      <c r="I48" s="27">
        <f t="shared" si="7"/>
        <v>20</v>
      </c>
    </row>
    <row r="49" spans="1:9" ht="13.5">
      <c r="A49" s="63"/>
      <c r="B49" s="25" t="s">
        <v>21</v>
      </c>
      <c r="C49" s="4">
        <f t="shared" si="8"/>
        <v>100</v>
      </c>
      <c r="D49" s="26">
        <v>14</v>
      </c>
      <c r="E49" s="26">
        <v>6</v>
      </c>
      <c r="F49" s="26"/>
      <c r="G49" s="26"/>
      <c r="H49" s="26"/>
      <c r="I49" s="27">
        <f t="shared" si="7"/>
        <v>20</v>
      </c>
    </row>
    <row r="50" spans="1:9" ht="13.5">
      <c r="A50" s="63"/>
      <c r="B50" s="25" t="s">
        <v>3</v>
      </c>
      <c r="C50" s="4">
        <f t="shared" si="8"/>
        <v>100</v>
      </c>
      <c r="D50" s="26">
        <v>18</v>
      </c>
      <c r="E50" s="26">
        <v>2</v>
      </c>
      <c r="F50" s="26"/>
      <c r="G50" s="26"/>
      <c r="H50" s="26"/>
      <c r="I50" s="27">
        <f t="shared" si="7"/>
        <v>20</v>
      </c>
    </row>
    <row r="51" spans="1:9" ht="13.5">
      <c r="A51" s="63"/>
      <c r="B51" s="25" t="s">
        <v>1</v>
      </c>
      <c r="C51" s="4">
        <f t="shared" si="8"/>
        <v>100</v>
      </c>
      <c r="D51" s="26">
        <v>14</v>
      </c>
      <c r="E51" s="26">
        <v>6</v>
      </c>
      <c r="F51" s="26"/>
      <c r="G51" s="26"/>
      <c r="H51" s="26"/>
      <c r="I51" s="27">
        <f t="shared" si="7"/>
        <v>20</v>
      </c>
    </row>
    <row r="52" spans="1:9" ht="13.5">
      <c r="A52" s="63"/>
      <c r="B52" s="28" t="s">
        <v>9</v>
      </c>
      <c r="C52" s="26"/>
      <c r="D52" s="26">
        <f>SUM(D44:D51)</f>
        <v>129</v>
      </c>
      <c r="E52" s="26">
        <f>SUM(E44:E51)</f>
        <v>31</v>
      </c>
      <c r="F52" s="26">
        <f>SUM(F44:F51)</f>
        <v>0</v>
      </c>
      <c r="G52" s="26">
        <f>SUM(G44:G51)</f>
        <v>0</v>
      </c>
      <c r="H52" s="26">
        <f>SUM(H44:H51)</f>
        <v>0</v>
      </c>
      <c r="I52" s="27">
        <f t="shared" si="7"/>
        <v>160</v>
      </c>
    </row>
    <row r="53" spans="1:9" ht="14.15">
      <c r="A53" s="64"/>
      <c r="B53" s="29" t="s">
        <v>18</v>
      </c>
      <c r="C53" s="8">
        <f>D53+E53</f>
        <v>100</v>
      </c>
      <c r="D53" s="8">
        <f>AVERAGE(D52/I52*100)</f>
        <v>80.625</v>
      </c>
      <c r="E53" s="8">
        <f>AVERAGE(E52/I52*100)</f>
        <v>19.375</v>
      </c>
      <c r="F53" s="8">
        <f>AVERAGE(F52/I52*100)</f>
        <v>0</v>
      </c>
      <c r="G53" s="8">
        <f>AVERAGE(G52/I52*100)</f>
        <v>0</v>
      </c>
      <c r="H53" s="8">
        <f>AVERAGE(H52/I52*100)</f>
        <v>0</v>
      </c>
      <c r="I53" s="34">
        <f t="shared" si="7"/>
        <v>100</v>
      </c>
    </row>
    <row r="54" spans="1:9" ht="13.5">
      <c r="A54" s="65" t="s">
        <v>35</v>
      </c>
      <c r="B54" s="30" t="s">
        <v>57</v>
      </c>
      <c r="C54" s="31">
        <f>AVERAGE(D54+E54)/I54*100</f>
        <v>85.18518518518519</v>
      </c>
      <c r="D54" s="32">
        <v>17</v>
      </c>
      <c r="E54" s="32">
        <v>6</v>
      </c>
      <c r="F54" s="32">
        <v>4</v>
      </c>
      <c r="G54" s="32"/>
      <c r="H54" s="32"/>
      <c r="I54" s="33">
        <f t="shared" si="7"/>
        <v>27</v>
      </c>
    </row>
    <row r="55" spans="1:9" ht="13.5">
      <c r="A55" s="63"/>
      <c r="B55" s="25" t="s">
        <v>52</v>
      </c>
      <c r="C55" s="4">
        <f aca="true" t="shared" si="9" ref="C55:C61">AVERAGE(D55+E55)/I55*100</f>
        <v>100</v>
      </c>
      <c r="D55" s="26">
        <v>22</v>
      </c>
      <c r="E55" s="26">
        <v>5</v>
      </c>
      <c r="F55" s="26"/>
      <c r="G55" s="26"/>
      <c r="H55" s="26"/>
      <c r="I55" s="27">
        <f t="shared" si="7"/>
        <v>27</v>
      </c>
    </row>
    <row r="56" spans="1:9" ht="13.5">
      <c r="A56" s="63"/>
      <c r="B56" s="25" t="s">
        <v>51</v>
      </c>
      <c r="C56" s="4">
        <f t="shared" si="9"/>
        <v>96.29629629629629</v>
      </c>
      <c r="D56" s="26">
        <v>22</v>
      </c>
      <c r="E56" s="26">
        <v>4</v>
      </c>
      <c r="F56" s="26">
        <v>1</v>
      </c>
      <c r="G56" s="26"/>
      <c r="H56" s="26"/>
      <c r="I56" s="27">
        <f t="shared" si="7"/>
        <v>27</v>
      </c>
    </row>
    <row r="57" spans="1:9" ht="13.5">
      <c r="A57" s="63"/>
      <c r="B57" s="25" t="s">
        <v>23</v>
      </c>
      <c r="C57" s="4">
        <f t="shared" si="9"/>
        <v>96.29629629629629</v>
      </c>
      <c r="D57" s="26">
        <v>20</v>
      </c>
      <c r="E57" s="26">
        <v>6</v>
      </c>
      <c r="F57" s="26">
        <v>1</v>
      </c>
      <c r="G57" s="26"/>
      <c r="H57" s="26"/>
      <c r="I57" s="27">
        <f t="shared" si="7"/>
        <v>27</v>
      </c>
    </row>
    <row r="58" spans="1:9" ht="13.5">
      <c r="A58" s="63"/>
      <c r="B58" s="25" t="s">
        <v>22</v>
      </c>
      <c r="C58" s="4">
        <f t="shared" si="9"/>
        <v>96.29629629629629</v>
      </c>
      <c r="D58" s="26">
        <v>23</v>
      </c>
      <c r="E58" s="26">
        <v>3</v>
      </c>
      <c r="F58" s="26"/>
      <c r="G58" s="26"/>
      <c r="H58" s="26">
        <v>1</v>
      </c>
      <c r="I58" s="27">
        <f t="shared" si="7"/>
        <v>27</v>
      </c>
    </row>
    <row r="59" spans="1:9" ht="13.5">
      <c r="A59" s="63"/>
      <c r="B59" s="25" t="s">
        <v>21</v>
      </c>
      <c r="C59" s="4">
        <f t="shared" si="9"/>
        <v>92.5925925925926</v>
      </c>
      <c r="D59" s="26">
        <v>22</v>
      </c>
      <c r="E59" s="26">
        <v>3</v>
      </c>
      <c r="F59" s="26">
        <v>2</v>
      </c>
      <c r="G59" s="26"/>
      <c r="H59" s="26"/>
      <c r="I59" s="27">
        <f t="shared" si="7"/>
        <v>27</v>
      </c>
    </row>
    <row r="60" spans="1:9" ht="13.5">
      <c r="A60" s="63"/>
      <c r="B60" s="25" t="s">
        <v>3</v>
      </c>
      <c r="C60" s="4">
        <f t="shared" si="9"/>
        <v>88.88888888888889</v>
      </c>
      <c r="D60" s="26">
        <v>20</v>
      </c>
      <c r="E60" s="26">
        <v>4</v>
      </c>
      <c r="F60" s="26">
        <v>3</v>
      </c>
      <c r="G60" s="26"/>
      <c r="H60" s="26"/>
      <c r="I60" s="27">
        <f t="shared" si="7"/>
        <v>27</v>
      </c>
    </row>
    <row r="61" spans="1:9" ht="13.5">
      <c r="A61" s="63"/>
      <c r="B61" s="25" t="s">
        <v>1</v>
      </c>
      <c r="C61" s="4">
        <f t="shared" si="9"/>
        <v>92.5925925925926</v>
      </c>
      <c r="D61" s="26">
        <v>19</v>
      </c>
      <c r="E61" s="26">
        <v>6</v>
      </c>
      <c r="F61" s="26">
        <v>1</v>
      </c>
      <c r="G61" s="26"/>
      <c r="H61" s="26">
        <v>1</v>
      </c>
      <c r="I61" s="27">
        <f t="shared" si="7"/>
        <v>27</v>
      </c>
    </row>
    <row r="62" spans="1:9" ht="13.5">
      <c r="A62" s="63"/>
      <c r="B62" s="28" t="s">
        <v>9</v>
      </c>
      <c r="C62" s="26"/>
      <c r="D62" s="26">
        <f>SUM(D54:D61)</f>
        <v>165</v>
      </c>
      <c r="E62" s="26">
        <f>SUM(E54:E61)</f>
        <v>37</v>
      </c>
      <c r="F62" s="26">
        <f>SUM(F54:F61)</f>
        <v>12</v>
      </c>
      <c r="G62" s="26">
        <f>SUM(G54:G61)</f>
        <v>0</v>
      </c>
      <c r="H62" s="26">
        <f>SUM(H54:H61)</f>
        <v>2</v>
      </c>
      <c r="I62" s="27">
        <f t="shared" si="7"/>
        <v>216</v>
      </c>
    </row>
    <row r="63" spans="1:9" ht="14.15">
      <c r="A63" s="64"/>
      <c r="B63" s="29" t="s">
        <v>18</v>
      </c>
      <c r="C63" s="8">
        <f>D63+E63</f>
        <v>93.51851851851852</v>
      </c>
      <c r="D63" s="8">
        <f>AVERAGE(D62/I62*100)</f>
        <v>76.38888888888889</v>
      </c>
      <c r="E63" s="8">
        <f>AVERAGE(E62/I62*100)</f>
        <v>17.12962962962963</v>
      </c>
      <c r="F63" s="8">
        <f>AVERAGE(F62/I62*100)</f>
        <v>5.555555555555555</v>
      </c>
      <c r="G63" s="8">
        <f>AVERAGE(G62/I62*100)</f>
        <v>0</v>
      </c>
      <c r="H63" s="8">
        <f>AVERAGE(H62/I62*100)</f>
        <v>0.9259259259259258</v>
      </c>
      <c r="I63" s="34">
        <f t="shared" si="7"/>
        <v>100</v>
      </c>
    </row>
    <row r="64" spans="1:9" ht="13.5">
      <c r="A64" s="65" t="s">
        <v>40</v>
      </c>
      <c r="B64" s="30" t="s">
        <v>57</v>
      </c>
      <c r="C64" s="31">
        <f>AVERAGE(D64+E64)/I64*100</f>
        <v>100</v>
      </c>
      <c r="D64" s="32">
        <v>20</v>
      </c>
      <c r="E64" s="32">
        <v>1</v>
      </c>
      <c r="F64" s="32"/>
      <c r="G64" s="32"/>
      <c r="H64" s="32"/>
      <c r="I64" s="33">
        <f t="shared" si="7"/>
        <v>21</v>
      </c>
    </row>
    <row r="65" spans="1:9" ht="13.5">
      <c r="A65" s="63"/>
      <c r="B65" s="25" t="s">
        <v>52</v>
      </c>
      <c r="C65" s="31">
        <f aca="true" t="shared" si="10" ref="C65:C71">AVERAGE(D65+E65)/I65*100</f>
        <v>100</v>
      </c>
      <c r="D65" s="26">
        <v>19</v>
      </c>
      <c r="E65" s="26">
        <v>2</v>
      </c>
      <c r="F65" s="26"/>
      <c r="G65" s="26"/>
      <c r="H65" s="26"/>
      <c r="I65" s="27">
        <f t="shared" si="7"/>
        <v>21</v>
      </c>
    </row>
    <row r="66" spans="1:9" ht="13.5">
      <c r="A66" s="63"/>
      <c r="B66" s="25" t="s">
        <v>51</v>
      </c>
      <c r="C66" s="31">
        <f t="shared" si="10"/>
        <v>100</v>
      </c>
      <c r="D66" s="26">
        <v>18</v>
      </c>
      <c r="E66" s="26">
        <v>3</v>
      </c>
      <c r="F66" s="26"/>
      <c r="G66" s="26"/>
      <c r="H66" s="26"/>
      <c r="I66" s="27">
        <f t="shared" si="7"/>
        <v>21</v>
      </c>
    </row>
    <row r="67" spans="1:9" ht="13.5">
      <c r="A67" s="63"/>
      <c r="B67" s="25" t="s">
        <v>23</v>
      </c>
      <c r="C67" s="31">
        <f t="shared" si="10"/>
        <v>100</v>
      </c>
      <c r="D67" s="26">
        <v>17</v>
      </c>
      <c r="E67" s="26">
        <v>4</v>
      </c>
      <c r="F67" s="26"/>
      <c r="G67" s="26"/>
      <c r="H67" s="26"/>
      <c r="I67" s="27">
        <f aca="true" t="shared" si="11" ref="I67:I93">SUM(D67:H67)</f>
        <v>21</v>
      </c>
    </row>
    <row r="68" spans="1:9" ht="13.5">
      <c r="A68" s="63"/>
      <c r="B68" s="25" t="s">
        <v>22</v>
      </c>
      <c r="C68" s="31">
        <f t="shared" si="10"/>
        <v>100</v>
      </c>
      <c r="D68" s="26">
        <v>20</v>
      </c>
      <c r="E68" s="26">
        <v>1</v>
      </c>
      <c r="F68" s="26"/>
      <c r="G68" s="26"/>
      <c r="H68" s="26"/>
      <c r="I68" s="27">
        <f t="shared" si="11"/>
        <v>21</v>
      </c>
    </row>
    <row r="69" spans="1:9" ht="13.5">
      <c r="A69" s="63"/>
      <c r="B69" s="25" t="s">
        <v>21</v>
      </c>
      <c r="C69" s="31">
        <f t="shared" si="10"/>
        <v>100</v>
      </c>
      <c r="D69" s="26">
        <v>19</v>
      </c>
      <c r="E69" s="26">
        <v>2</v>
      </c>
      <c r="F69" s="26"/>
      <c r="G69" s="26"/>
      <c r="H69" s="26"/>
      <c r="I69" s="27">
        <f t="shared" si="11"/>
        <v>21</v>
      </c>
    </row>
    <row r="70" spans="1:9" ht="13.5">
      <c r="A70" s="63"/>
      <c r="B70" s="25" t="s">
        <v>3</v>
      </c>
      <c r="C70" s="31">
        <f t="shared" si="10"/>
        <v>100</v>
      </c>
      <c r="D70" s="26">
        <v>17</v>
      </c>
      <c r="E70" s="26">
        <v>4</v>
      </c>
      <c r="F70" s="26"/>
      <c r="G70" s="26"/>
      <c r="H70" s="26"/>
      <c r="I70" s="27">
        <f t="shared" si="11"/>
        <v>21</v>
      </c>
    </row>
    <row r="71" spans="1:9" ht="13.5">
      <c r="A71" s="63"/>
      <c r="B71" s="25" t="s">
        <v>1</v>
      </c>
      <c r="C71" s="31">
        <f t="shared" si="10"/>
        <v>95.23809523809523</v>
      </c>
      <c r="D71" s="26">
        <v>16</v>
      </c>
      <c r="E71" s="26">
        <v>4</v>
      </c>
      <c r="F71" s="26">
        <v>1</v>
      </c>
      <c r="G71" s="26"/>
      <c r="H71" s="26"/>
      <c r="I71" s="27">
        <f t="shared" si="11"/>
        <v>21</v>
      </c>
    </row>
    <row r="72" spans="1:9" ht="13.5">
      <c r="A72" s="63"/>
      <c r="B72" s="28" t="s">
        <v>9</v>
      </c>
      <c r="C72" s="26"/>
      <c r="D72" s="26">
        <f>SUM(D64:D71)</f>
        <v>146</v>
      </c>
      <c r="E72" s="26">
        <f>SUM(E64:E71)</f>
        <v>21</v>
      </c>
      <c r="F72" s="26">
        <f>SUM(F64:F71)</f>
        <v>1</v>
      </c>
      <c r="G72" s="26">
        <f>SUM(G64:G71)</f>
        <v>0</v>
      </c>
      <c r="H72" s="26">
        <f>SUM(H64:H71)</f>
        <v>0</v>
      </c>
      <c r="I72" s="27">
        <f t="shared" si="11"/>
        <v>168</v>
      </c>
    </row>
    <row r="73" spans="1:9" ht="14.15">
      <c r="A73" s="64"/>
      <c r="B73" s="29" t="s">
        <v>18</v>
      </c>
      <c r="C73" s="8">
        <f>D73+E73</f>
        <v>99.40476190476191</v>
      </c>
      <c r="D73" s="8">
        <f>AVERAGE(D72/I72*100)</f>
        <v>86.90476190476191</v>
      </c>
      <c r="E73" s="8">
        <f>AVERAGE(E72/I72*100)</f>
        <v>12.5</v>
      </c>
      <c r="F73" s="8">
        <f>AVERAGE(F72/I72*100)</f>
        <v>0.5952380952380952</v>
      </c>
      <c r="G73" s="8">
        <f>AVERAGE(G72/I72*100)</f>
        <v>0</v>
      </c>
      <c r="H73" s="8">
        <f>AVERAGE(H72/I72*100)</f>
        <v>0</v>
      </c>
      <c r="I73" s="34">
        <f t="shared" si="11"/>
        <v>100.00000000000001</v>
      </c>
    </row>
    <row r="74" spans="1:9" ht="13.5">
      <c r="A74" s="65" t="s">
        <v>37</v>
      </c>
      <c r="B74" s="30" t="s">
        <v>57</v>
      </c>
      <c r="C74" s="31">
        <f>AVERAGE(D74+E74)/I74*100</f>
        <v>92.3076923076923</v>
      </c>
      <c r="D74" s="32">
        <v>10</v>
      </c>
      <c r="E74" s="32">
        <v>2</v>
      </c>
      <c r="F74" s="32">
        <v>1</v>
      </c>
      <c r="G74" s="32"/>
      <c r="H74" s="32"/>
      <c r="I74" s="33">
        <f t="shared" si="11"/>
        <v>13</v>
      </c>
    </row>
    <row r="75" spans="1:9" ht="13.5">
      <c r="A75" s="63"/>
      <c r="B75" s="25" t="s">
        <v>52</v>
      </c>
      <c r="C75" s="31">
        <f aca="true" t="shared" si="12" ref="C75:C81">AVERAGE(D75+E75)/I75*100</f>
        <v>92.3076923076923</v>
      </c>
      <c r="D75" s="26">
        <v>9</v>
      </c>
      <c r="E75" s="26">
        <v>3</v>
      </c>
      <c r="F75" s="26">
        <v>1</v>
      </c>
      <c r="G75" s="26"/>
      <c r="H75" s="26"/>
      <c r="I75" s="27">
        <f t="shared" si="11"/>
        <v>13</v>
      </c>
    </row>
    <row r="76" spans="1:9" ht="13.5">
      <c r="A76" s="63"/>
      <c r="B76" s="25" t="s">
        <v>51</v>
      </c>
      <c r="C76" s="31">
        <f t="shared" si="12"/>
        <v>92.3076923076923</v>
      </c>
      <c r="D76" s="32">
        <v>9</v>
      </c>
      <c r="E76" s="32">
        <v>3</v>
      </c>
      <c r="F76" s="26">
        <v>1</v>
      </c>
      <c r="G76" s="26"/>
      <c r="H76" s="26"/>
      <c r="I76" s="27">
        <f t="shared" si="11"/>
        <v>13</v>
      </c>
    </row>
    <row r="77" spans="1:9" ht="13.5">
      <c r="A77" s="63"/>
      <c r="B77" s="25" t="s">
        <v>23</v>
      </c>
      <c r="C77" s="31">
        <f t="shared" si="12"/>
        <v>92.3076923076923</v>
      </c>
      <c r="D77" s="26">
        <v>9</v>
      </c>
      <c r="E77" s="26">
        <v>3</v>
      </c>
      <c r="F77" s="26">
        <v>1</v>
      </c>
      <c r="G77" s="26"/>
      <c r="H77" s="26"/>
      <c r="I77" s="27">
        <f t="shared" si="11"/>
        <v>13</v>
      </c>
    </row>
    <row r="78" spans="1:9" ht="13.5">
      <c r="A78" s="63"/>
      <c r="B78" s="25" t="s">
        <v>22</v>
      </c>
      <c r="C78" s="31">
        <f t="shared" si="12"/>
        <v>92.3076923076923</v>
      </c>
      <c r="D78" s="32">
        <v>9</v>
      </c>
      <c r="E78" s="32">
        <v>3</v>
      </c>
      <c r="F78" s="26">
        <v>1</v>
      </c>
      <c r="G78" s="26"/>
      <c r="H78" s="26"/>
      <c r="I78" s="27">
        <f t="shared" si="11"/>
        <v>13</v>
      </c>
    </row>
    <row r="79" spans="1:9" ht="13.5">
      <c r="A79" s="63"/>
      <c r="B79" s="25" t="s">
        <v>21</v>
      </c>
      <c r="C79" s="31">
        <f t="shared" si="12"/>
        <v>100</v>
      </c>
      <c r="D79" s="26">
        <v>10</v>
      </c>
      <c r="E79" s="26">
        <v>3</v>
      </c>
      <c r="F79" s="26"/>
      <c r="G79" s="26"/>
      <c r="H79" s="26"/>
      <c r="I79" s="27">
        <f t="shared" si="11"/>
        <v>13</v>
      </c>
    </row>
    <row r="80" spans="1:9" ht="13.5">
      <c r="A80" s="63"/>
      <c r="B80" s="25" t="s">
        <v>3</v>
      </c>
      <c r="C80" s="31">
        <f t="shared" si="12"/>
        <v>92.3076923076923</v>
      </c>
      <c r="D80" s="32">
        <v>9</v>
      </c>
      <c r="E80" s="32">
        <v>3</v>
      </c>
      <c r="F80" s="26">
        <v>1</v>
      </c>
      <c r="G80" s="26"/>
      <c r="H80" s="26"/>
      <c r="I80" s="27">
        <f t="shared" si="11"/>
        <v>13</v>
      </c>
    </row>
    <row r="81" spans="1:9" ht="13.5">
      <c r="A81" s="63"/>
      <c r="B81" s="25" t="s">
        <v>1</v>
      </c>
      <c r="C81" s="31">
        <f t="shared" si="12"/>
        <v>92.3076923076923</v>
      </c>
      <c r="D81" s="26">
        <v>10</v>
      </c>
      <c r="E81" s="26">
        <v>2</v>
      </c>
      <c r="F81" s="26">
        <v>1</v>
      </c>
      <c r="G81" s="26"/>
      <c r="H81" s="26"/>
      <c r="I81" s="27">
        <f t="shared" si="11"/>
        <v>13</v>
      </c>
    </row>
    <row r="82" spans="1:9" ht="13.5">
      <c r="A82" s="63"/>
      <c r="B82" s="28" t="s">
        <v>9</v>
      </c>
      <c r="C82" s="26"/>
      <c r="D82" s="26">
        <f>SUM(D74:D81)</f>
        <v>75</v>
      </c>
      <c r="E82" s="26">
        <f>SUM(E74:E81)</f>
        <v>22</v>
      </c>
      <c r="F82" s="26">
        <f>SUM(F74:F81)</f>
        <v>7</v>
      </c>
      <c r="G82" s="26">
        <f>SUM(G74:G81)</f>
        <v>0</v>
      </c>
      <c r="H82" s="26">
        <f>SUM(H74:H81)</f>
        <v>0</v>
      </c>
      <c r="I82" s="27">
        <f t="shared" si="11"/>
        <v>104</v>
      </c>
    </row>
    <row r="83" spans="1:9" ht="14.15">
      <c r="A83" s="64"/>
      <c r="B83" s="29" t="s">
        <v>18</v>
      </c>
      <c r="C83" s="8">
        <f>D83+E83</f>
        <v>93.26923076923077</v>
      </c>
      <c r="D83" s="8">
        <f>AVERAGE(D82/I82*100)</f>
        <v>72.11538461538461</v>
      </c>
      <c r="E83" s="8">
        <f>AVERAGE(E82/I82*100)</f>
        <v>21.153846153846153</v>
      </c>
      <c r="F83" s="8">
        <f>AVERAGE(F82/I82*100)</f>
        <v>6.730769230769231</v>
      </c>
      <c r="G83" s="8">
        <f>AVERAGE(G82/I82*100)</f>
        <v>0</v>
      </c>
      <c r="H83" s="8">
        <f>AVERAGE(H82/I82*100)</f>
        <v>0</v>
      </c>
      <c r="I83" s="34">
        <f t="shared" si="11"/>
        <v>100</v>
      </c>
    </row>
    <row r="84" spans="1:9" ht="13.5">
      <c r="A84" s="65" t="s">
        <v>39</v>
      </c>
      <c r="B84" s="30" t="s">
        <v>57</v>
      </c>
      <c r="C84" s="31">
        <f>AVERAGE(D84+E84)/I84*100</f>
        <v>94.44444444444444</v>
      </c>
      <c r="D84" s="32">
        <v>12</v>
      </c>
      <c r="E84" s="32">
        <v>5</v>
      </c>
      <c r="F84" s="32">
        <v>1</v>
      </c>
      <c r="G84" s="32"/>
      <c r="H84" s="32"/>
      <c r="I84" s="33">
        <f t="shared" si="11"/>
        <v>18</v>
      </c>
    </row>
    <row r="85" spans="1:9" ht="13.5">
      <c r="A85" s="63"/>
      <c r="B85" s="25" t="s">
        <v>52</v>
      </c>
      <c r="C85" s="4">
        <f aca="true" t="shared" si="13" ref="C85:C91">AVERAGE(D85+E85)/I85*100</f>
        <v>100</v>
      </c>
      <c r="D85" s="26">
        <v>13</v>
      </c>
      <c r="E85" s="26">
        <v>5</v>
      </c>
      <c r="F85" s="26"/>
      <c r="G85" s="26"/>
      <c r="H85" s="26"/>
      <c r="I85" s="27">
        <f t="shared" si="11"/>
        <v>18</v>
      </c>
    </row>
    <row r="86" spans="1:9" ht="13.5">
      <c r="A86" s="63"/>
      <c r="B86" s="25" t="s">
        <v>51</v>
      </c>
      <c r="C86" s="4">
        <f t="shared" si="13"/>
        <v>100</v>
      </c>
      <c r="D86" s="26">
        <v>14</v>
      </c>
      <c r="E86" s="26">
        <v>4</v>
      </c>
      <c r="F86" s="26"/>
      <c r="G86" s="26"/>
      <c r="H86" s="26"/>
      <c r="I86" s="27">
        <f t="shared" si="11"/>
        <v>18</v>
      </c>
    </row>
    <row r="87" spans="1:9" ht="13.5">
      <c r="A87" s="63"/>
      <c r="B87" s="25" t="s">
        <v>23</v>
      </c>
      <c r="C87" s="4">
        <f t="shared" si="13"/>
        <v>94.44444444444444</v>
      </c>
      <c r="D87" s="26">
        <v>14</v>
      </c>
      <c r="E87" s="26">
        <v>3</v>
      </c>
      <c r="F87" s="26">
        <v>1</v>
      </c>
      <c r="G87" s="26"/>
      <c r="H87" s="26"/>
      <c r="I87" s="27">
        <f t="shared" si="11"/>
        <v>18</v>
      </c>
    </row>
    <row r="88" spans="1:9" ht="13.5">
      <c r="A88" s="63"/>
      <c r="B88" s="25" t="s">
        <v>22</v>
      </c>
      <c r="C88" s="4">
        <f t="shared" si="13"/>
        <v>94.44444444444444</v>
      </c>
      <c r="D88" s="26">
        <v>14</v>
      </c>
      <c r="E88" s="26">
        <v>3</v>
      </c>
      <c r="F88" s="26">
        <v>1</v>
      </c>
      <c r="G88" s="26"/>
      <c r="H88" s="26"/>
      <c r="I88" s="27">
        <f t="shared" si="11"/>
        <v>18</v>
      </c>
    </row>
    <row r="89" spans="1:9" ht="13.5">
      <c r="A89" s="63"/>
      <c r="B89" s="25" t="s">
        <v>21</v>
      </c>
      <c r="C89" s="4">
        <f t="shared" si="13"/>
        <v>100</v>
      </c>
      <c r="D89" s="26">
        <v>15</v>
      </c>
      <c r="E89" s="26">
        <v>3</v>
      </c>
      <c r="F89" s="26"/>
      <c r="G89" s="26"/>
      <c r="H89" s="26"/>
      <c r="I89" s="27">
        <f t="shared" si="11"/>
        <v>18</v>
      </c>
    </row>
    <row r="90" spans="1:9" ht="13.5">
      <c r="A90" s="63"/>
      <c r="B90" s="25" t="s">
        <v>3</v>
      </c>
      <c r="C90" s="4">
        <f t="shared" si="13"/>
        <v>94.44444444444444</v>
      </c>
      <c r="D90" s="26">
        <v>14</v>
      </c>
      <c r="E90" s="26">
        <v>3</v>
      </c>
      <c r="F90" s="26">
        <v>1</v>
      </c>
      <c r="G90" s="26"/>
      <c r="H90" s="26"/>
      <c r="I90" s="27">
        <f t="shared" si="11"/>
        <v>18</v>
      </c>
    </row>
    <row r="91" spans="1:9" ht="13.5">
      <c r="A91" s="63"/>
      <c r="B91" s="25" t="s">
        <v>1</v>
      </c>
      <c r="C91" s="4">
        <f t="shared" si="13"/>
        <v>100</v>
      </c>
      <c r="D91" s="26">
        <v>14</v>
      </c>
      <c r="E91" s="26">
        <v>4</v>
      </c>
      <c r="F91" s="26"/>
      <c r="G91" s="26"/>
      <c r="H91" s="26"/>
      <c r="I91" s="27">
        <f t="shared" si="11"/>
        <v>18</v>
      </c>
    </row>
    <row r="92" spans="1:9" ht="13.5">
      <c r="A92" s="63"/>
      <c r="B92" s="28" t="s">
        <v>9</v>
      </c>
      <c r="C92" s="26"/>
      <c r="D92" s="26">
        <f>SUM(D84:D91)</f>
        <v>110</v>
      </c>
      <c r="E92" s="26">
        <f>SUM(E84:E91)</f>
        <v>30</v>
      </c>
      <c r="F92" s="26">
        <f>SUM(F84:F91)</f>
        <v>4</v>
      </c>
      <c r="G92" s="26">
        <f>SUM(G84:G91)</f>
        <v>0</v>
      </c>
      <c r="H92" s="26">
        <f>SUM(H84:H91)</f>
        <v>0</v>
      </c>
      <c r="I92" s="27">
        <f t="shared" si="11"/>
        <v>144</v>
      </c>
    </row>
    <row r="93" spans="1:9" ht="14.15">
      <c r="A93" s="64"/>
      <c r="B93" s="29" t="s">
        <v>18</v>
      </c>
      <c r="C93" s="8">
        <f>D93+E93</f>
        <v>97.22222222222223</v>
      </c>
      <c r="D93" s="8">
        <f>AVERAGE(D92/I92*100)</f>
        <v>76.38888888888889</v>
      </c>
      <c r="E93" s="8">
        <f>AVERAGE(E92/I92*100)</f>
        <v>20.833333333333336</v>
      </c>
      <c r="F93" s="8">
        <f>AVERAGE(F92/I92*100)</f>
        <v>2.7777777777777777</v>
      </c>
      <c r="G93" s="8">
        <f>AVERAGE(G92/I92*100)</f>
        <v>0</v>
      </c>
      <c r="H93" s="8">
        <f>AVERAGE(H92/I92*100)</f>
        <v>0</v>
      </c>
      <c r="I93" s="34">
        <f t="shared" si="11"/>
        <v>100</v>
      </c>
    </row>
    <row r="94" spans="1:9" ht="13.5">
      <c r="A94" s="65" t="s">
        <v>14</v>
      </c>
      <c r="B94" s="30" t="s">
        <v>57</v>
      </c>
      <c r="C94" s="31">
        <f>AVERAGE(D94+E94)/I94*100</f>
        <v>94.28571428571428</v>
      </c>
      <c r="D94" s="32">
        <v>47</v>
      </c>
      <c r="E94" s="32">
        <v>19</v>
      </c>
      <c r="F94" s="32">
        <v>4</v>
      </c>
      <c r="G94" s="32"/>
      <c r="H94" s="32"/>
      <c r="I94" s="33">
        <f aca="true" t="shared" si="14" ref="I94:I120">SUM(D94:H94)</f>
        <v>70</v>
      </c>
    </row>
    <row r="95" spans="1:9" ht="13.5">
      <c r="A95" s="63"/>
      <c r="B95" s="25" t="s">
        <v>52</v>
      </c>
      <c r="C95" s="4">
        <f aca="true" t="shared" si="15" ref="C95:C101">AVERAGE(D95+E95)/I95*100</f>
        <v>92.85714285714286</v>
      </c>
      <c r="D95" s="26">
        <v>56</v>
      </c>
      <c r="E95" s="26">
        <v>9</v>
      </c>
      <c r="F95" s="26">
        <v>5</v>
      </c>
      <c r="G95" s="26"/>
      <c r="H95" s="26"/>
      <c r="I95" s="27">
        <f t="shared" si="14"/>
        <v>70</v>
      </c>
    </row>
    <row r="96" spans="1:9" ht="13.5">
      <c r="A96" s="63"/>
      <c r="B96" s="25" t="s">
        <v>51</v>
      </c>
      <c r="C96" s="4">
        <f t="shared" si="15"/>
        <v>91.42857142857143</v>
      </c>
      <c r="D96" s="26">
        <v>53</v>
      </c>
      <c r="E96" s="26">
        <v>11</v>
      </c>
      <c r="F96" s="26">
        <v>6</v>
      </c>
      <c r="G96" s="26"/>
      <c r="H96" s="26"/>
      <c r="I96" s="27">
        <f t="shared" si="14"/>
        <v>70</v>
      </c>
    </row>
    <row r="97" spans="1:9" ht="13.5">
      <c r="A97" s="63"/>
      <c r="B97" s="25" t="s">
        <v>23</v>
      </c>
      <c r="C97" s="4">
        <f t="shared" si="15"/>
        <v>91.42857142857143</v>
      </c>
      <c r="D97" s="26">
        <v>54</v>
      </c>
      <c r="E97" s="26">
        <v>10</v>
      </c>
      <c r="F97" s="26">
        <v>6</v>
      </c>
      <c r="G97" s="26"/>
      <c r="H97" s="26"/>
      <c r="I97" s="27">
        <f t="shared" si="14"/>
        <v>70</v>
      </c>
    </row>
    <row r="98" spans="1:9" ht="13.5">
      <c r="A98" s="63"/>
      <c r="B98" s="25" t="s">
        <v>22</v>
      </c>
      <c r="C98" s="4">
        <f t="shared" si="15"/>
        <v>92.85714285714286</v>
      </c>
      <c r="D98" s="26">
        <v>52</v>
      </c>
      <c r="E98" s="26">
        <v>13</v>
      </c>
      <c r="F98" s="26">
        <v>5</v>
      </c>
      <c r="G98" s="26"/>
      <c r="H98" s="26"/>
      <c r="I98" s="27">
        <f t="shared" si="14"/>
        <v>70</v>
      </c>
    </row>
    <row r="99" spans="1:9" ht="13.5">
      <c r="A99" s="63"/>
      <c r="B99" s="25" t="s">
        <v>21</v>
      </c>
      <c r="C99" s="4">
        <f t="shared" si="15"/>
        <v>88.57142857142857</v>
      </c>
      <c r="D99" s="26">
        <v>49</v>
      </c>
      <c r="E99" s="26">
        <v>13</v>
      </c>
      <c r="F99" s="26">
        <v>8</v>
      </c>
      <c r="G99" s="26"/>
      <c r="H99" s="26"/>
      <c r="I99" s="27">
        <f t="shared" si="14"/>
        <v>70</v>
      </c>
    </row>
    <row r="100" spans="1:9" ht="13.5">
      <c r="A100" s="63"/>
      <c r="B100" s="25" t="s">
        <v>3</v>
      </c>
      <c r="C100" s="4">
        <f t="shared" si="15"/>
        <v>90</v>
      </c>
      <c r="D100" s="26">
        <v>54</v>
      </c>
      <c r="E100" s="26">
        <v>9</v>
      </c>
      <c r="F100" s="26">
        <v>7</v>
      </c>
      <c r="G100" s="26"/>
      <c r="H100" s="26"/>
      <c r="I100" s="27">
        <f t="shared" si="14"/>
        <v>70</v>
      </c>
    </row>
    <row r="101" spans="1:9" ht="13.5">
      <c r="A101" s="63"/>
      <c r="B101" s="25" t="s">
        <v>1</v>
      </c>
      <c r="C101" s="4">
        <f t="shared" si="15"/>
        <v>81.42857142857143</v>
      </c>
      <c r="D101" s="26">
        <v>46</v>
      </c>
      <c r="E101" s="26">
        <v>11</v>
      </c>
      <c r="F101" s="26">
        <v>9</v>
      </c>
      <c r="G101" s="26">
        <v>3</v>
      </c>
      <c r="H101" s="26">
        <v>1</v>
      </c>
      <c r="I101" s="27">
        <f t="shared" si="14"/>
        <v>70</v>
      </c>
    </row>
    <row r="102" spans="1:9" ht="13.5">
      <c r="A102" s="63"/>
      <c r="B102" s="28" t="s">
        <v>9</v>
      </c>
      <c r="C102" s="26"/>
      <c r="D102" s="26">
        <f>SUM(D94:D101)</f>
        <v>411</v>
      </c>
      <c r="E102" s="26">
        <f>SUM(E94:E101)</f>
        <v>95</v>
      </c>
      <c r="F102" s="26">
        <f>SUM(F94:F101)</f>
        <v>50</v>
      </c>
      <c r="G102" s="26">
        <f>SUM(G94:G101)</f>
        <v>3</v>
      </c>
      <c r="H102" s="26">
        <f>SUM(H94:H101)</f>
        <v>1</v>
      </c>
      <c r="I102" s="27">
        <f t="shared" si="14"/>
        <v>560</v>
      </c>
    </row>
    <row r="103" spans="1:9" ht="14.15">
      <c r="A103" s="64"/>
      <c r="B103" s="29" t="s">
        <v>18</v>
      </c>
      <c r="C103" s="8">
        <f>D103+E103</f>
        <v>90.35714285714286</v>
      </c>
      <c r="D103" s="8">
        <f>AVERAGE(D102/I102*100)</f>
        <v>73.39285714285714</v>
      </c>
      <c r="E103" s="8">
        <f>AVERAGE(E102/I102*100)</f>
        <v>16.964285714285715</v>
      </c>
      <c r="F103" s="8">
        <f>AVERAGE(F102/I102*100)</f>
        <v>8.928571428571429</v>
      </c>
      <c r="G103" s="8">
        <f>AVERAGE(G102/I102*100)</f>
        <v>0.5357142857142857</v>
      </c>
      <c r="H103" s="8">
        <f>AVERAGE(H102/I102*100)</f>
        <v>0.17857142857142858</v>
      </c>
      <c r="I103" s="34">
        <f t="shared" si="14"/>
        <v>100.00000000000001</v>
      </c>
    </row>
    <row r="104" spans="1:9" ht="13.5">
      <c r="A104" s="65" t="s">
        <v>6</v>
      </c>
      <c r="B104" s="30" t="s">
        <v>57</v>
      </c>
      <c r="C104" s="31">
        <f>AVERAGE(D104+E104)/I104*100</f>
        <v>100</v>
      </c>
      <c r="D104" s="32">
        <v>13</v>
      </c>
      <c r="E104" s="32">
        <v>4</v>
      </c>
      <c r="F104" s="32"/>
      <c r="G104" s="32"/>
      <c r="H104" s="32"/>
      <c r="I104" s="33">
        <f t="shared" si="14"/>
        <v>17</v>
      </c>
    </row>
    <row r="105" spans="1:9" ht="13.5">
      <c r="A105" s="63"/>
      <c r="B105" s="25" t="s">
        <v>52</v>
      </c>
      <c r="C105" s="4">
        <f aca="true" t="shared" si="16" ref="C105:C111">AVERAGE(D105+E105)/I105*100</f>
        <v>94.11764705882352</v>
      </c>
      <c r="D105" s="26">
        <v>13</v>
      </c>
      <c r="E105" s="26">
        <v>3</v>
      </c>
      <c r="F105" s="26">
        <v>1</v>
      </c>
      <c r="G105" s="26"/>
      <c r="H105" s="26"/>
      <c r="I105" s="27">
        <f t="shared" si="14"/>
        <v>17</v>
      </c>
    </row>
    <row r="106" spans="1:9" ht="13.5">
      <c r="A106" s="63"/>
      <c r="B106" s="25" t="s">
        <v>51</v>
      </c>
      <c r="C106" s="4">
        <f t="shared" si="16"/>
        <v>100</v>
      </c>
      <c r="D106" s="26">
        <v>13</v>
      </c>
      <c r="E106" s="26">
        <v>4</v>
      </c>
      <c r="F106" s="26"/>
      <c r="G106" s="26"/>
      <c r="H106" s="26"/>
      <c r="I106" s="27">
        <f t="shared" si="14"/>
        <v>17</v>
      </c>
    </row>
    <row r="107" spans="1:9" ht="13.5">
      <c r="A107" s="63"/>
      <c r="B107" s="25" t="s">
        <v>23</v>
      </c>
      <c r="C107" s="4">
        <f t="shared" si="16"/>
        <v>100</v>
      </c>
      <c r="D107" s="26">
        <v>13</v>
      </c>
      <c r="E107" s="26">
        <v>4</v>
      </c>
      <c r="F107" s="26"/>
      <c r="G107" s="26"/>
      <c r="H107" s="26"/>
      <c r="I107" s="27">
        <f t="shared" si="14"/>
        <v>17</v>
      </c>
    </row>
    <row r="108" spans="1:9" ht="13.5">
      <c r="A108" s="63"/>
      <c r="B108" s="25" t="s">
        <v>22</v>
      </c>
      <c r="C108" s="4">
        <f t="shared" si="16"/>
        <v>100</v>
      </c>
      <c r="D108" s="26">
        <v>13</v>
      </c>
      <c r="E108" s="26">
        <v>4</v>
      </c>
      <c r="F108" s="26"/>
      <c r="G108" s="26"/>
      <c r="H108" s="26"/>
      <c r="I108" s="27">
        <f t="shared" si="14"/>
        <v>17</v>
      </c>
    </row>
    <row r="109" spans="1:9" ht="13.5">
      <c r="A109" s="63"/>
      <c r="B109" s="25" t="s">
        <v>21</v>
      </c>
      <c r="C109" s="4">
        <f t="shared" si="16"/>
        <v>100</v>
      </c>
      <c r="D109" s="26">
        <v>14</v>
      </c>
      <c r="E109" s="26">
        <v>3</v>
      </c>
      <c r="F109" s="26"/>
      <c r="G109" s="26"/>
      <c r="H109" s="26"/>
      <c r="I109" s="27">
        <f t="shared" si="14"/>
        <v>17</v>
      </c>
    </row>
    <row r="110" spans="1:9" ht="13.5">
      <c r="A110" s="63"/>
      <c r="B110" s="25" t="s">
        <v>3</v>
      </c>
      <c r="C110" s="4">
        <f t="shared" si="16"/>
        <v>100</v>
      </c>
      <c r="D110" s="26">
        <v>14</v>
      </c>
      <c r="E110" s="26">
        <v>3</v>
      </c>
      <c r="F110" s="26"/>
      <c r="G110" s="26"/>
      <c r="H110" s="26"/>
      <c r="I110" s="27">
        <f t="shared" si="14"/>
        <v>17</v>
      </c>
    </row>
    <row r="111" spans="1:9" ht="13.5">
      <c r="A111" s="63"/>
      <c r="B111" s="25" t="s">
        <v>1</v>
      </c>
      <c r="C111" s="4">
        <f t="shared" si="16"/>
        <v>100</v>
      </c>
      <c r="D111" s="26">
        <v>14</v>
      </c>
      <c r="E111" s="26">
        <v>3</v>
      </c>
      <c r="F111" s="26"/>
      <c r="G111" s="26"/>
      <c r="H111" s="26"/>
      <c r="I111" s="27">
        <f t="shared" si="14"/>
        <v>17</v>
      </c>
    </row>
    <row r="112" spans="1:9" ht="13.5">
      <c r="A112" s="63"/>
      <c r="B112" s="28" t="s">
        <v>9</v>
      </c>
      <c r="C112" s="26"/>
      <c r="D112" s="26">
        <f>SUM(D104:D111)</f>
        <v>107</v>
      </c>
      <c r="E112" s="26">
        <f>SUM(E104:E111)</f>
        <v>28</v>
      </c>
      <c r="F112" s="26">
        <f>SUM(F104:F111)</f>
        <v>1</v>
      </c>
      <c r="G112" s="26">
        <f>SUM(G104:G111)</f>
        <v>0</v>
      </c>
      <c r="H112" s="26">
        <f>SUM(H104:H111)</f>
        <v>0</v>
      </c>
      <c r="I112" s="27">
        <f t="shared" si="14"/>
        <v>136</v>
      </c>
    </row>
    <row r="113" spans="1:9" ht="14.15">
      <c r="A113" s="64"/>
      <c r="B113" s="29" t="s">
        <v>18</v>
      </c>
      <c r="C113" s="8">
        <f>D113+E113</f>
        <v>99.26470588235293</v>
      </c>
      <c r="D113" s="8">
        <f>AVERAGE(D112/I112*100)</f>
        <v>78.67647058823529</v>
      </c>
      <c r="E113" s="8">
        <f>AVERAGE(E112/I112*100)</f>
        <v>20.588235294117645</v>
      </c>
      <c r="F113" s="8">
        <f>AVERAGE(F112/I112*100)</f>
        <v>0.7352941176470588</v>
      </c>
      <c r="G113" s="8">
        <f>AVERAGE(G112/I112*100)</f>
        <v>0</v>
      </c>
      <c r="H113" s="8">
        <f>AVERAGE(H112/I112*100)</f>
        <v>0</v>
      </c>
      <c r="I113" s="34">
        <f t="shared" si="14"/>
        <v>99.99999999999999</v>
      </c>
    </row>
    <row r="114" spans="1:9" ht="13.5">
      <c r="A114" s="65" t="s">
        <v>38</v>
      </c>
      <c r="B114" s="30" t="s">
        <v>57</v>
      </c>
      <c r="C114" s="31">
        <f>AVERAGE(D114+E114)/I114*100</f>
        <v>100</v>
      </c>
      <c r="D114" s="32">
        <v>5</v>
      </c>
      <c r="E114" s="32">
        <v>1</v>
      </c>
      <c r="F114" s="32"/>
      <c r="G114" s="32"/>
      <c r="H114" s="32"/>
      <c r="I114" s="33">
        <f t="shared" si="14"/>
        <v>6</v>
      </c>
    </row>
    <row r="115" spans="1:9" ht="13.5">
      <c r="A115" s="63"/>
      <c r="B115" s="25" t="s">
        <v>52</v>
      </c>
      <c r="C115" s="4">
        <f aca="true" t="shared" si="17" ref="C115:C121">AVERAGE(D115+E115)/I115*100</f>
        <v>100</v>
      </c>
      <c r="D115" s="26">
        <v>5</v>
      </c>
      <c r="E115" s="26">
        <v>1</v>
      </c>
      <c r="F115" s="26"/>
      <c r="G115" s="26"/>
      <c r="H115" s="26"/>
      <c r="I115" s="27">
        <f t="shared" si="14"/>
        <v>6</v>
      </c>
    </row>
    <row r="116" spans="1:9" ht="13.5">
      <c r="A116" s="63"/>
      <c r="B116" s="25" t="s">
        <v>51</v>
      </c>
      <c r="C116" s="4">
        <f t="shared" si="17"/>
        <v>100</v>
      </c>
      <c r="D116" s="26">
        <v>6</v>
      </c>
      <c r="E116" s="26"/>
      <c r="F116" s="26"/>
      <c r="G116" s="26"/>
      <c r="H116" s="26"/>
      <c r="I116" s="27">
        <f t="shared" si="14"/>
        <v>6</v>
      </c>
    </row>
    <row r="117" spans="1:9" ht="13.5">
      <c r="A117" s="63"/>
      <c r="B117" s="25" t="s">
        <v>23</v>
      </c>
      <c r="C117" s="4">
        <f t="shared" si="17"/>
        <v>100</v>
      </c>
      <c r="D117" s="26">
        <v>3</v>
      </c>
      <c r="E117" s="26">
        <v>3</v>
      </c>
      <c r="F117" s="26"/>
      <c r="G117" s="26"/>
      <c r="H117" s="26"/>
      <c r="I117" s="27">
        <f t="shared" si="14"/>
        <v>6</v>
      </c>
    </row>
    <row r="118" spans="1:9" ht="13.5">
      <c r="A118" s="63"/>
      <c r="B118" s="25" t="s">
        <v>22</v>
      </c>
      <c r="C118" s="4">
        <f t="shared" si="17"/>
        <v>100</v>
      </c>
      <c r="D118" s="26">
        <v>4</v>
      </c>
      <c r="E118" s="26">
        <v>2</v>
      </c>
      <c r="F118" s="26"/>
      <c r="G118" s="26"/>
      <c r="H118" s="26"/>
      <c r="I118" s="27">
        <f t="shared" si="14"/>
        <v>6</v>
      </c>
    </row>
    <row r="119" spans="1:9" ht="13.5">
      <c r="A119" s="63"/>
      <c r="B119" s="25" t="s">
        <v>21</v>
      </c>
      <c r="C119" s="4">
        <f t="shared" si="17"/>
        <v>100</v>
      </c>
      <c r="D119" s="26">
        <v>4</v>
      </c>
      <c r="E119" s="26">
        <v>2</v>
      </c>
      <c r="F119" s="26"/>
      <c r="G119" s="26"/>
      <c r="H119" s="26"/>
      <c r="I119" s="27">
        <f t="shared" si="14"/>
        <v>6</v>
      </c>
    </row>
    <row r="120" spans="1:9" ht="13.5">
      <c r="A120" s="63"/>
      <c r="B120" s="25" t="s">
        <v>3</v>
      </c>
      <c r="C120" s="4">
        <f t="shared" si="17"/>
        <v>100</v>
      </c>
      <c r="D120" s="26">
        <v>4</v>
      </c>
      <c r="E120" s="26">
        <v>2</v>
      </c>
      <c r="F120" s="26"/>
      <c r="G120" s="26"/>
      <c r="H120" s="26"/>
      <c r="I120" s="27">
        <f t="shared" si="14"/>
        <v>6</v>
      </c>
    </row>
    <row r="121" spans="1:9" ht="13.5">
      <c r="A121" s="63"/>
      <c r="B121" s="25" t="s">
        <v>1</v>
      </c>
      <c r="C121" s="4">
        <f t="shared" si="17"/>
        <v>83.33333333333334</v>
      </c>
      <c r="D121" s="26">
        <v>4</v>
      </c>
      <c r="E121" s="26">
        <v>1</v>
      </c>
      <c r="F121" s="26">
        <v>1</v>
      </c>
      <c r="G121" s="26"/>
      <c r="H121" s="26"/>
      <c r="I121" s="27">
        <f aca="true" t="shared" si="18" ref="I121:I133">SUM(D121:H121)</f>
        <v>6</v>
      </c>
    </row>
    <row r="122" spans="1:9" ht="13.5">
      <c r="A122" s="63"/>
      <c r="B122" s="28" t="s">
        <v>9</v>
      </c>
      <c r="C122" s="26"/>
      <c r="D122" s="26">
        <f>SUM(D114:D121)</f>
        <v>35</v>
      </c>
      <c r="E122" s="26">
        <f>SUM(E114:E121)</f>
        <v>12</v>
      </c>
      <c r="F122" s="26">
        <f>SUM(F114:F121)</f>
        <v>1</v>
      </c>
      <c r="G122" s="26">
        <f>SUM(G114:G121)</f>
        <v>0</v>
      </c>
      <c r="H122" s="26">
        <f>SUM(H114:H121)</f>
        <v>0</v>
      </c>
      <c r="I122" s="27">
        <f t="shared" si="18"/>
        <v>48</v>
      </c>
    </row>
    <row r="123" spans="1:9" ht="14.15">
      <c r="A123" s="64"/>
      <c r="B123" s="29" t="s">
        <v>18</v>
      </c>
      <c r="C123" s="8">
        <f>D123+E123</f>
        <v>97.91666666666666</v>
      </c>
      <c r="D123" s="8">
        <f>AVERAGE(D122/I122*100)</f>
        <v>72.91666666666666</v>
      </c>
      <c r="E123" s="8">
        <f>AVERAGE(E122/I122*100)</f>
        <v>25</v>
      </c>
      <c r="F123" s="8">
        <f>AVERAGE(F122/I122*100)</f>
        <v>2.083333333333333</v>
      </c>
      <c r="G123" s="8">
        <f>AVERAGE(G122/I122*100)</f>
        <v>0</v>
      </c>
      <c r="H123" s="8">
        <f>AVERAGE(H122/I122*100)</f>
        <v>0</v>
      </c>
      <c r="I123" s="34">
        <f t="shared" si="18"/>
        <v>99.99999999999999</v>
      </c>
    </row>
    <row r="124" spans="1:9" ht="13.5">
      <c r="A124" s="65" t="s">
        <v>4</v>
      </c>
      <c r="B124" s="30" t="s">
        <v>57</v>
      </c>
      <c r="C124" s="31">
        <f>AVERAGE(D124+E124)/I124*100</f>
        <v>100</v>
      </c>
      <c r="D124" s="32">
        <v>19</v>
      </c>
      <c r="E124" s="32">
        <v>1</v>
      </c>
      <c r="F124" s="32"/>
      <c r="G124" s="32"/>
      <c r="H124" s="32"/>
      <c r="I124" s="33">
        <f t="shared" si="18"/>
        <v>20</v>
      </c>
    </row>
    <row r="125" spans="1:9" ht="13.5">
      <c r="A125" s="63"/>
      <c r="B125" s="25" t="s">
        <v>52</v>
      </c>
      <c r="C125" s="31">
        <f aca="true" t="shared" si="19" ref="C125:C131">AVERAGE(D125+E125)/I125*100</f>
        <v>100</v>
      </c>
      <c r="D125" s="26">
        <v>16</v>
      </c>
      <c r="E125" s="26">
        <v>4</v>
      </c>
      <c r="F125" s="26"/>
      <c r="G125" s="26"/>
      <c r="H125" s="26"/>
      <c r="I125" s="27">
        <f t="shared" si="18"/>
        <v>20</v>
      </c>
    </row>
    <row r="126" spans="1:9" ht="13.5">
      <c r="A126" s="63"/>
      <c r="B126" s="25" t="s">
        <v>51</v>
      </c>
      <c r="C126" s="31">
        <f t="shared" si="19"/>
        <v>100</v>
      </c>
      <c r="D126" s="26">
        <v>20</v>
      </c>
      <c r="E126" s="26"/>
      <c r="F126" s="26"/>
      <c r="G126" s="26"/>
      <c r="H126" s="26"/>
      <c r="I126" s="27">
        <f t="shared" si="18"/>
        <v>20</v>
      </c>
    </row>
    <row r="127" spans="1:9" ht="13.5">
      <c r="A127" s="63"/>
      <c r="B127" s="25" t="s">
        <v>23</v>
      </c>
      <c r="C127" s="31">
        <f t="shared" si="19"/>
        <v>100</v>
      </c>
      <c r="D127" s="26">
        <v>20</v>
      </c>
      <c r="E127" s="26"/>
      <c r="F127" s="26"/>
      <c r="G127" s="26"/>
      <c r="H127" s="26"/>
      <c r="I127" s="27">
        <f t="shared" si="18"/>
        <v>20</v>
      </c>
    </row>
    <row r="128" spans="1:9" ht="13.5">
      <c r="A128" s="63"/>
      <c r="B128" s="25" t="s">
        <v>22</v>
      </c>
      <c r="C128" s="31">
        <f t="shared" si="19"/>
        <v>100</v>
      </c>
      <c r="D128" s="26">
        <v>18</v>
      </c>
      <c r="E128" s="26">
        <v>2</v>
      </c>
      <c r="F128" s="26"/>
      <c r="G128" s="26"/>
      <c r="H128" s="26"/>
      <c r="I128" s="27">
        <f t="shared" si="18"/>
        <v>20</v>
      </c>
    </row>
    <row r="129" spans="1:9" ht="13.5">
      <c r="A129" s="63"/>
      <c r="B129" s="25" t="s">
        <v>21</v>
      </c>
      <c r="C129" s="31">
        <f t="shared" si="19"/>
        <v>100</v>
      </c>
      <c r="D129" s="26">
        <v>19</v>
      </c>
      <c r="E129" s="26">
        <v>1</v>
      </c>
      <c r="F129" s="26"/>
      <c r="G129" s="26"/>
      <c r="H129" s="26"/>
      <c r="I129" s="27">
        <f t="shared" si="18"/>
        <v>20</v>
      </c>
    </row>
    <row r="130" spans="1:9" ht="13.5">
      <c r="A130" s="63"/>
      <c r="B130" s="25" t="s">
        <v>3</v>
      </c>
      <c r="C130" s="31">
        <f t="shared" si="19"/>
        <v>95</v>
      </c>
      <c r="D130" s="26">
        <v>16</v>
      </c>
      <c r="E130" s="26">
        <v>3</v>
      </c>
      <c r="F130" s="26">
        <v>1</v>
      </c>
      <c r="G130" s="26"/>
      <c r="H130" s="26"/>
      <c r="I130" s="27">
        <f t="shared" si="18"/>
        <v>20</v>
      </c>
    </row>
    <row r="131" spans="1:9" ht="13.5">
      <c r="A131" s="63"/>
      <c r="B131" s="25" t="s">
        <v>1</v>
      </c>
      <c r="C131" s="31">
        <f t="shared" si="19"/>
        <v>85</v>
      </c>
      <c r="D131" s="26">
        <v>13</v>
      </c>
      <c r="E131" s="26">
        <v>4</v>
      </c>
      <c r="F131" s="26">
        <v>3</v>
      </c>
      <c r="G131" s="26"/>
      <c r="H131" s="26"/>
      <c r="I131" s="27">
        <f t="shared" si="18"/>
        <v>20</v>
      </c>
    </row>
    <row r="132" spans="1:9" ht="13.5">
      <c r="A132" s="63"/>
      <c r="B132" s="28" t="s">
        <v>9</v>
      </c>
      <c r="C132" s="26"/>
      <c r="D132" s="26">
        <f>SUM(D124:D131)</f>
        <v>141</v>
      </c>
      <c r="E132" s="26">
        <f>SUM(E124:E131)</f>
        <v>15</v>
      </c>
      <c r="F132" s="26">
        <f>SUM(F124:F131)</f>
        <v>4</v>
      </c>
      <c r="G132" s="26">
        <f>SUM(G124:G131)</f>
        <v>0</v>
      </c>
      <c r="H132" s="26">
        <f>SUM(H124:H131)</f>
        <v>0</v>
      </c>
      <c r="I132" s="27">
        <f t="shared" si="18"/>
        <v>160</v>
      </c>
    </row>
    <row r="133" spans="1:9" ht="14.15">
      <c r="A133" s="64"/>
      <c r="B133" s="29" t="s">
        <v>18</v>
      </c>
      <c r="C133" s="8">
        <f>D133+E133</f>
        <v>97.5</v>
      </c>
      <c r="D133" s="8">
        <f>AVERAGE(D132/I132*100)</f>
        <v>88.125</v>
      </c>
      <c r="E133" s="8">
        <f>AVERAGE(E132/I132*100)</f>
        <v>9.375</v>
      </c>
      <c r="F133" s="8">
        <f>AVERAGE(F132/I132*100)</f>
        <v>2.5</v>
      </c>
      <c r="G133" s="8">
        <f>AVERAGE(G132/I132*100)</f>
        <v>0</v>
      </c>
      <c r="H133" s="8">
        <f>AVERAGE(H132/I132*100)</f>
        <v>0</v>
      </c>
      <c r="I133" s="34">
        <f t="shared" si="18"/>
        <v>100</v>
      </c>
    </row>
  </sheetData>
  <mergeCells count="19">
    <mergeCell ref="D2:H2"/>
    <mergeCell ref="A1:H1"/>
    <mergeCell ref="A4:A13"/>
    <mergeCell ref="A94:A103"/>
    <mergeCell ref="I2:I3"/>
    <mergeCell ref="A104:A113"/>
    <mergeCell ref="A124:A133"/>
    <mergeCell ref="C2:C3"/>
    <mergeCell ref="A114:A123"/>
    <mergeCell ref="A54:A63"/>
    <mergeCell ref="A64:A73"/>
    <mergeCell ref="A74:A83"/>
    <mergeCell ref="A84:A93"/>
    <mergeCell ref="A14:A23"/>
    <mergeCell ref="A24:A33"/>
    <mergeCell ref="A34:A43"/>
    <mergeCell ref="A44:A53"/>
    <mergeCell ref="A2:A3"/>
    <mergeCell ref="B2:B3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M15" sqref="M15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2017-07-19T07:06:29Z</dcterms:created>
  <dcterms:modified xsi:type="dcterms:W3CDTF">2019-12-05T07:01:15Z</dcterms:modified>
  <cp:category/>
  <cp:version/>
  <cp:contentType/>
  <cp:contentStatus/>
  <cp:revision>170</cp:revision>
</cp:coreProperties>
</file>